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<sst xmlns="http://schemas.openxmlformats.org/spreadsheetml/2006/main" count="6049" uniqueCount="848">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</sst>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99CCFF"/>
      <color rgb="FFFFFF99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A250" zoomScale="80" zoomScaleNormal="80" workbookViewId="0">
      <selection activeCell="I283" sqref="I283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2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22</v>
      </c>
      <c r="AI3" s="94">
        <f>+C4+F4+I4+L4+O4+R4+U4+X4+AA4</f>
        <v>29</v>
      </c>
      <c r="AJ3" s="94">
        <f>+RANK(AG3,$AG$3:$AG$20,0)*100+RANK(AH3,$AH$3:$AH$20,1)*10+RANK(AI3,$AI$3:$AI$20,0)</f>
        <v>255</v>
      </c>
      <c r="AK3" s="94">
        <f>+RANK(AJ3,$AJ$3:$AJ$20,1)</f>
        <v>4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25"/>
      <c r="P4" s="26" t="s">
        <v>33</v>
      </c>
      <c r="Q4" s="27"/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271</v>
      </c>
      <c r="AK7" s="94">
        <f t="shared" ref="AK7" si="10">+RANK(AJ7,$AJ$3:$AJ$20,1)</f>
        <v>5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664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79"/>
      <c r="J11" s="80"/>
      <c r="K11" s="81"/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3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12</v>
      </c>
      <c r="AI11" s="94">
        <f t="shared" ref="AI11" si="16">+C12+F12+I12+L12+O12+R12+U12+X12+AA12</f>
        <v>6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82">
        <v>4</v>
      </c>
      <c r="J12" s="83" t="s">
        <v>841</v>
      </c>
      <c r="K12" s="84">
        <v>8</v>
      </c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3</v>
      </c>
      <c r="AE13" s="94">
        <f>COUNTIF(C13:AC14,"●")</f>
        <v>0</v>
      </c>
      <c r="AF13" s="94">
        <f>COUNTIF(C13:AC14,"△")</f>
        <v>0</v>
      </c>
      <c r="AG13" s="94">
        <f>+AD13*3+AF13*1</f>
        <v>9</v>
      </c>
      <c r="AH13" s="94">
        <f t="shared" ref="AH13" si="19">+E14+H14+K14+N14+Q14+T14+W14+Z14+AC14</f>
        <v>3</v>
      </c>
      <c r="AI13" s="94">
        <f t="shared" ref="AI13" si="20">+C14+F14+I14+L14+O14+R14+U14+X14+AA14</f>
        <v>10</v>
      </c>
      <c r="AJ13" s="94">
        <f t="shared" ref="AJ13" si="21">+RANK(AG13,$AG$3:$AG$20,0)*100+RANK(AH13,$AH$3:$AH$20,1)*10+RANK(AI13,$AI$3:$AI$20,0)</f>
        <v>218</v>
      </c>
      <c r="AK13" s="94">
        <f t="shared" ref="AK13" si="22">+RANK(AJ13,$AJ$3:$AJ$20,1)</f>
        <v>3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3</v>
      </c>
      <c r="AE15" s="94">
        <f>COUNTIF(C15:AC16,"●")</f>
        <v>0</v>
      </c>
      <c r="AF15" s="94">
        <f>COUNTIF(C15:AC16,"△")</f>
        <v>0</v>
      </c>
      <c r="AG15" s="94">
        <f>+AD15*3+AF15*1</f>
        <v>9</v>
      </c>
      <c r="AH15" s="94">
        <f t="shared" ref="AH15" si="23">+E16+H16+K16+N16+Q16+T16+W16+Z16+AC16</f>
        <v>3</v>
      </c>
      <c r="AI15" s="94">
        <f t="shared" ref="AI15" si="24">+C16+F16+I16+L16+O16+R16+U16+X16+AA16</f>
        <v>35</v>
      </c>
      <c r="AJ15" s="94">
        <f t="shared" ref="AJ15" si="25">+RANK(AG15,$AG$3:$AG$20,0)*100+RANK(AH15,$AH$3:$AH$20,1)*10+RANK(AI15,$AI$3:$AI$20,0)</f>
        <v>213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132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5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89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19</v>
      </c>
      <c r="AE21" s="16">
        <f>SUM(AE3:AE20)</f>
        <v>19</v>
      </c>
      <c r="AF21" s="16">
        <f>SUM(AF3:AF20)</f>
        <v>0</v>
      </c>
      <c r="AH21" s="16">
        <f>SUM(AH3:AH20)</f>
        <v>236</v>
      </c>
      <c r="AI21" s="16">
        <f>SUM(AI3:AI20)</f>
        <v>236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243</v>
      </c>
      <c r="AK34" s="94">
        <f>+RANK(AJ34,$AJ$34:$AJ$51,1)</f>
        <v>2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689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352</v>
      </c>
      <c r="AK38" s="94">
        <f t="shared" ref="AK38" si="42">+RANK(AJ38,$AJ$34:$AJ$51,1)</f>
        <v>5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5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71</v>
      </c>
      <c r="AI42" s="94">
        <f t="shared" ref="AI42" si="48">+C43+F43+I43+L43+O43+R43+U43+X43+AA43</f>
        <v>18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2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35</v>
      </c>
      <c r="AI44" s="94">
        <f t="shared" ref="AI44" si="52">+C45+F45+I45+L45+O45+R45+U45+X45+AA45</f>
        <v>24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73"/>
      <c r="AB46" s="74"/>
      <c r="AC46" s="75"/>
      <c r="AD46" s="105">
        <f>COUNTIF(C46:AC47,"○")</f>
        <v>3</v>
      </c>
      <c r="AE46" s="94">
        <f>COUNTIF(C46:AC47,"●")</f>
        <v>2</v>
      </c>
      <c r="AF46" s="94">
        <f>COUNTIF(C46:AC47,"△")</f>
        <v>0</v>
      </c>
      <c r="AG46" s="94">
        <f>+AD46*3+AF46*1</f>
        <v>9</v>
      </c>
      <c r="AH46" s="94">
        <f t="shared" ref="AH46" si="55">+E47+H47+K47+N47+Q47+T47+W47+Z47+AC47</f>
        <v>26</v>
      </c>
      <c r="AI46" s="94">
        <f t="shared" ref="AI46" si="56">+C47+F47+I47+L47+O47+R47+U47+X47+AA47</f>
        <v>29</v>
      </c>
      <c r="AJ46" s="94">
        <f t="shared" ref="AJ46" si="57">+RANK(AG46,$AG$34:$AG$51,0)*100+RANK(AH46,$AH$34:$AH$51,1)*10+RANK(AI46,$AI$34:$AI$51,0)</f>
        <v>335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314</v>
      </c>
      <c r="AK48" s="94">
        <f t="shared" ref="AK48" si="62">+RANK(AJ48,$AJ$34:$AJ$51,1)</f>
        <v>3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4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40</v>
      </c>
      <c r="AI50" s="94">
        <f t="shared" ref="AI50" si="64">+C51+F51+I51+L51+O51+R51+U51+X51+AA51</f>
        <v>24</v>
      </c>
      <c r="AJ50" s="94">
        <f t="shared" ref="AJ50" si="65">+RANK(AG50,$AG$34:$AG$51,0)*100+RANK(AH50,$AH$34:$AH$51,1)*10+RANK(AI50,$AI$34:$AI$51,0)</f>
        <v>876</v>
      </c>
      <c r="AK50" s="94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22</v>
      </c>
      <c r="AE52" s="16">
        <f>SUM(AE34:AE51)</f>
        <v>22</v>
      </c>
      <c r="AF52" s="16">
        <f>SUM(AF34:AF51)</f>
        <v>2</v>
      </c>
      <c r="AH52" s="16">
        <f>SUM(AH34:AH51)</f>
        <v>321</v>
      </c>
      <c r="AI52" s="16">
        <f>SUM(AI34:AI51)</f>
        <v>321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252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627</v>
      </c>
      <c r="AK63" s="94">
        <f t="shared" ref="AK63" si="70">+RANK(AJ63,$AJ$61:$AJ$78,1)</f>
        <v>6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887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2</v>
      </c>
      <c r="AE67" s="94">
        <f>COUNTIF(C67:AC68,"●")</f>
        <v>2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26</v>
      </c>
      <c r="AI67" s="94">
        <f t="shared" ref="AI67" si="76">+C68+F68+I68+L68+O68+R68+U68+X68+AA68</f>
        <v>17</v>
      </c>
      <c r="AJ67" s="94">
        <f t="shared" ref="AJ67" si="77">+RANK(AG67,$AG$61:$AG$78,0)*100+RANK(AH67,$AH$61:$AH$78,1)*10+RANK(AI67,$AI$61:$AI$78,0)</f>
        <v>466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3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71</v>
      </c>
      <c r="AI69" s="94">
        <f t="shared" ref="AI69" si="80">+C70+F70+I70+L70+O70+R70+U70+X70+AA70</f>
        <v>19</v>
      </c>
      <c r="AJ69" s="94">
        <f t="shared" ref="AJ69" si="81">+RANK(AG69,$AG$61:$AG$78,0)*100+RANK(AH69,$AH$61:$AH$78,1)*10+RANK(AI69,$AI$61:$AI$78,0)</f>
        <v>495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839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3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39</v>
      </c>
      <c r="AI75" s="94">
        <f t="shared" ref="AI75" si="92">+C76+F76+I76+L76+O76+R76+U76+X76+AA76</f>
        <v>21</v>
      </c>
      <c r="AJ75" s="94">
        <f t="shared" ref="AJ75" si="93">+RANK(AG75,$AG$61:$AG$78,0)*100+RANK(AH75,$AH$61:$AH$78,1)*10+RANK(AI75,$AI$61:$AI$78,0)</f>
        <v>674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17</v>
      </c>
      <c r="AE79" s="16">
        <f>SUM(AE61:AE78)</f>
        <v>17</v>
      </c>
      <c r="AF79" s="16">
        <f>SUM(AF61:AF78)</f>
        <v>0</v>
      </c>
      <c r="AH79" s="16">
        <f>SUM(AH61:AH78)</f>
        <v>277</v>
      </c>
      <c r="AI79" s="16">
        <f>SUM(AI61:AI78)</f>
        <v>277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291</v>
      </c>
      <c r="AK92" s="94">
        <f>+RANK(AJ92,$AJ$92:$AJ$109,1)</f>
        <v>2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616</v>
      </c>
      <c r="AK94" s="94">
        <f t="shared" ref="AK94" si="102">+RANK(AJ94,$AJ$92:$AJ$109,1)</f>
        <v>6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719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132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4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46</v>
      </c>
      <c r="AI100" s="94">
        <f t="shared" ref="AI100" si="112">+C101+F101+I101+L101+O101+R101+U101+X101+AA101</f>
        <v>10</v>
      </c>
      <c r="AJ100" s="94">
        <f t="shared" ref="AJ100" si="113">+RANK(AG100,$AG$92:$AG$109,0)*100+RANK(AH100,$AH$92:$AH$109,1)*10+RANK(AI100,$AI$92:$AI$109,0)</f>
        <v>777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4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47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788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3</v>
      </c>
      <c r="AE104" s="94">
        <f>COUNTIF(C104:AC105,"●")</f>
        <v>3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35</v>
      </c>
      <c r="AI104" s="94">
        <f t="shared" ref="AI104" si="120">+C105+F105+I105+L105+O105+R105+U105+X105+AA105</f>
        <v>45</v>
      </c>
      <c r="AJ104" s="94">
        <f t="shared" ref="AJ104" si="121">+RANK(AG104,$AG$92:$AG$109,0)*100+RANK(AH104,$AH$92:$AH$109,1)*10+RANK(AI104,$AI$92:$AI$109,0)</f>
        <v>463</v>
      </c>
      <c r="AK104" s="94">
        <f t="shared" ref="AK104" si="122">+RANK(AJ104,$AJ$92:$AJ$109,1)</f>
        <v>5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3</v>
      </c>
      <c r="AE106" s="94">
        <f>COUNTIF(C106:AC107,"●")</f>
        <v>2</v>
      </c>
      <c r="AF106" s="94">
        <f>COUNTIF(C106:AC107,"△")</f>
        <v>0</v>
      </c>
      <c r="AG106" s="94">
        <f>+AD106*3+AF106*1</f>
        <v>9</v>
      </c>
      <c r="AH106" s="94">
        <f t="shared" ref="AH106" si="123">+E107+H107+K107+N107+Q107+T107+W107+Z107+AC107</f>
        <v>27</v>
      </c>
      <c r="AI106" s="94">
        <f t="shared" ref="AI106" si="124">+C107+F107+I107+L107+O107+R107+U107+X107+AA107</f>
        <v>34</v>
      </c>
      <c r="AJ106" s="94">
        <f t="shared" ref="AJ106" si="125">+RANK(AG106,$AG$92:$AG$109,0)*100+RANK(AH106,$AH$92:$AH$109,1)*10+RANK(AI106,$AI$92:$AI$109,0)</f>
        <v>435</v>
      </c>
      <c r="AK106" s="94">
        <f t="shared" ref="AK106" si="126">+RANK(AJ106,$AJ$92:$AJ$109,1)</f>
        <v>4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334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20</v>
      </c>
      <c r="AE110" s="16">
        <f>SUM(AE92:AE109)</f>
        <v>20</v>
      </c>
      <c r="AF110" s="16">
        <f>SUM(AF92:AF109)</f>
        <v>2</v>
      </c>
      <c r="AH110" s="16">
        <f>SUM(AH92:AH109)</f>
        <v>295</v>
      </c>
      <c r="AI110" s="16">
        <f>SUM(AI92:AI109)</f>
        <v>295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4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41</v>
      </c>
      <c r="AI119" s="94">
        <f>+C120+F120+I120+L120+O120+R120+U120+X120+AA120</f>
        <v>25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4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48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2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20</v>
      </c>
      <c r="AI123" s="94">
        <f t="shared" ref="AI123" si="136">+C124+F124+I124+L124+O124+R124+U124+X124+AA124</f>
        <v>39</v>
      </c>
      <c r="AJ123" s="94">
        <f t="shared" ref="AJ123" si="137">+RANK(AG123,$AG$119:$AG$136,0)*100+RANK(AH123,$AH$119:$AH$136,1)*10+RANK(AI123,$AI$119:$AI$136,0)</f>
        <v>434</v>
      </c>
      <c r="AK123" s="94">
        <f t="shared" ref="AK123" si="138">+RANK(AJ123,$AJ$119:$AJ$136,1)</f>
        <v>4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242</v>
      </c>
      <c r="AK125" s="94">
        <f t="shared" ref="AK125" si="142">+RANK(AJ125,$AJ$119:$AJ$136,1)</f>
        <v>3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2</v>
      </c>
      <c r="AE127" s="94">
        <f>COUNTIF(C127:AC128,"●")</f>
        <v>2</v>
      </c>
      <c r="AF127" s="94">
        <f>COUNTIF(C127:AC128,"△")</f>
        <v>1</v>
      </c>
      <c r="AG127" s="94">
        <f>+AD127*3+AF127*1</f>
        <v>7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19</v>
      </c>
      <c r="AJ127" s="94">
        <f t="shared" ref="AJ127" si="145">+RANK(AG127,$AG$119:$AG$136,0)*100+RANK(AH127,$AH$119:$AH$136,1)*10+RANK(AI127,$AI$119:$AI$136,0)</f>
        <v>556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5</v>
      </c>
      <c r="AE129" s="94">
        <f>COUNTIF(C129:AC130,"●")</f>
        <v>0</v>
      </c>
      <c r="AF129" s="94">
        <f>COUNTIF(C129:AC130,"△")</f>
        <v>0</v>
      </c>
      <c r="AG129" s="94">
        <f>+AD129*3+AF129*1</f>
        <v>15</v>
      </c>
      <c r="AH129" s="94">
        <f t="shared" ref="AH129" si="147">+E130+H130+K130+N130+Q130+T130+W130+Z130+AC130</f>
        <v>6</v>
      </c>
      <c r="AI129" s="94">
        <f t="shared" ref="AI129" si="148">+C130+F130+I130+L130+O130+R130+U130+X130+AA130</f>
        <v>67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3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64</v>
      </c>
      <c r="AI131" s="94">
        <f t="shared" ref="AI131" si="152">+C132+F132+I132+L132+O132+R132+U132+X132+AA132</f>
        <v>14</v>
      </c>
      <c r="AJ131" s="94">
        <f t="shared" ref="AJ131" si="153">+RANK(AG131,$AG$119:$AG$136,0)*100+RANK(AH131,$AH$119:$AH$136,1)*10+RANK(AI131,$AI$119:$AI$136,0)</f>
        <v>697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4</v>
      </c>
      <c r="AE133" s="94">
        <f>COUNTIF(C133:AC134,"●")</f>
        <v>0</v>
      </c>
      <c r="AF133" s="94">
        <f>COUNTIF(C133:AC134,"△")</f>
        <v>0</v>
      </c>
      <c r="AG133" s="94">
        <f>+AD133*3+AF133*1</f>
        <v>12</v>
      </c>
      <c r="AH133" s="94">
        <f t="shared" ref="AH133" si="155">+E134+H134+K134+N134+Q134+T134+W134+Z134+AC134</f>
        <v>10</v>
      </c>
      <c r="AI133" s="94">
        <f t="shared" ref="AI133" si="156">+C134+F134+I134+L134+O134+R134+U134+X134+AA134</f>
        <v>45</v>
      </c>
      <c r="AJ133" s="94">
        <f t="shared" ref="AJ133" si="157">+RANK(AG133,$AG$119:$AG$136,0)*100+RANK(AH133,$AH$119:$AH$136,1)*10+RANK(AI133,$AI$119:$AI$136,0)</f>
        <v>223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4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30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858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20</v>
      </c>
      <c r="AE137" s="16">
        <f>SUM(AE119:AE136)</f>
        <v>20</v>
      </c>
      <c r="AF137" s="16">
        <f>SUM(AF119:AF136)</f>
        <v>2</v>
      </c>
      <c r="AH137" s="16">
        <f>SUM(AH119:AH136)</f>
        <v>273</v>
      </c>
      <c r="AI137" s="16">
        <f>SUM(AI119:AI136)</f>
        <v>273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262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3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41</v>
      </c>
      <c r="AI152" s="94">
        <f t="shared" ref="AI152" si="164">+C153+F153+I153+L153+O153+R153+U153+X153+AA153</f>
        <v>33</v>
      </c>
      <c r="AJ152" s="94">
        <f t="shared" ref="AJ152" si="165">+RANK(AG152,$AG$150:$AG$167,0)*100+RANK(AH152,$AH$150:$AH$167,1)*10+RANK(AI152,$AI$150:$AI$167,0)</f>
        <v>655</v>
      </c>
      <c r="AK152" s="94">
        <f t="shared" ref="AK152" si="166">+RANK(AJ152,$AJ$150:$AJ$167,1)</f>
        <v>6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2</v>
      </c>
      <c r="AE154" s="94">
        <f>COUNTIF(C154:AC155,"●")</f>
        <v>2</v>
      </c>
      <c r="AF154" s="94">
        <f>COUNTIF(C154:AC155,"△")</f>
        <v>1</v>
      </c>
      <c r="AG154" s="94">
        <f>+AD154*3+AF154*1</f>
        <v>7</v>
      </c>
      <c r="AH154" s="94">
        <f t="shared" ref="AH154" si="167">+E155+H155+K155+N155+Q155+T155+W155+Z155+AC155</f>
        <v>34</v>
      </c>
      <c r="AI154" s="94">
        <f t="shared" ref="AI154" si="168">+C155+F155+I155+L155+O155+R155+U155+X155+AA155</f>
        <v>37</v>
      </c>
      <c r="AJ154" s="94">
        <f t="shared" ref="AJ154" si="169">+RANK(AG154,$AG$150:$AG$167,0)*100+RANK(AH154,$AH$150:$AH$167,1)*10+RANK(AI154,$AI$150:$AI$167,0)</f>
        <v>444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2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26</v>
      </c>
      <c r="AI156" s="94">
        <f t="shared" ref="AI156" si="172">+C157+F157+I157+L157+O157+R157+U157+X157+AA157</f>
        <v>29</v>
      </c>
      <c r="AJ156" s="94">
        <f t="shared" ref="AJ156" si="173">+RANK(AG156,$AG$150:$AG$167,0)*100+RANK(AH156,$AH$150:$AH$167,1)*10+RANK(AI156,$AI$150:$AI$167,0)</f>
        <v>526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79"/>
      <c r="Y158" s="80"/>
      <c r="Z158" s="81"/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4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74</v>
      </c>
      <c r="AI158" s="94">
        <f t="shared" ref="AI158" si="176">+C159+F159+I159+L159+O159+R159+U159+X159+AA159</f>
        <v>28</v>
      </c>
      <c r="AJ158" s="94">
        <f t="shared" ref="AJ158" si="177">+RANK(AG158,$AG$150:$AG$167,0)*100+RANK(AH158,$AH$150:$AH$167,1)*10+RANK(AI158,$AI$150:$AI$167,0)</f>
        <v>697</v>
      </c>
      <c r="AK158" s="94">
        <f t="shared" ref="AK158" si="178">+RANK(AJ158,$AJ$150:$AJ$167,1)</f>
        <v>8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373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688</v>
      </c>
      <c r="AK162" s="94">
        <f t="shared" ref="AK162" si="186">+RANK(AJ162,$AJ$150:$AJ$167,1)</f>
        <v>7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73"/>
      <c r="P164" s="74"/>
      <c r="Q164" s="75"/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5</v>
      </c>
      <c r="AE164" s="94">
        <f>COUNTIF(C164:AC165,"●")</f>
        <v>0</v>
      </c>
      <c r="AF164" s="94">
        <f>COUNTIF(C164:AC165,"△")</f>
        <v>0</v>
      </c>
      <c r="AG164" s="94">
        <f>+AD164*3+AF164*1</f>
        <v>15</v>
      </c>
      <c r="AH164" s="94">
        <f t="shared" ref="AH164" si="187">+E165+H165+K165+N165+Q165+T165+W165+Z165+AC165</f>
        <v>13</v>
      </c>
      <c r="AI164" s="94">
        <f t="shared" ref="AI164" si="188">+C165+F165+I165+L165+O165+R165+U165+X165+AA165</f>
        <v>79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939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20</v>
      </c>
      <c r="AE168" s="16">
        <f>SUM(AE150:AE167)</f>
        <v>20</v>
      </c>
      <c r="AF168" s="16">
        <f>SUM(AF150:AF167)</f>
        <v>4</v>
      </c>
      <c r="AH168" s="16">
        <f>SUM(AH150:AH167)</f>
        <v>366</v>
      </c>
      <c r="AI168" s="16">
        <f>SUM(AI150:AI167)</f>
        <v>366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3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58</v>
      </c>
      <c r="AI177" s="94">
        <f>+C178+F178+I178+L178+O178+R178+U178+X178+AA178</f>
        <v>26</v>
      </c>
      <c r="AJ177" s="94">
        <f>+RANK(AG177,$AG$177:$AG$194,0)*100+RANK(AH177,$AH$177:$AH$194,1)*10+RANK(AI177,$AI$177:$AI$194,0)</f>
        <v>587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1</v>
      </c>
      <c r="AE179" s="94">
        <f>COUNTIF(C179:AC180,"●")</f>
        <v>2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35</v>
      </c>
      <c r="AI179" s="94">
        <f t="shared" ref="AI179" si="196">+C180+F180+I180+L180+O180+R180+U180+X180+AA180</f>
        <v>14</v>
      </c>
      <c r="AJ179" s="94">
        <f t="shared" ref="AJ179" si="197">+RANK(AG179,$AG$177:$AG$194,0)*100+RANK(AH179,$AH$177:$AH$194,1)*10+RANK(AI179,$AI$177:$AI$194,0)</f>
        <v>538</v>
      </c>
      <c r="AK179" s="94">
        <f t="shared" ref="AK179" si="198">+RANK(AJ179,$AJ$177:$AJ$194,1)</f>
        <v>5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6</v>
      </c>
      <c r="AE181" s="94">
        <f>COUNTIF(C181:AC182,"●")</f>
        <v>0</v>
      </c>
      <c r="AF181" s="94">
        <f>COUNTIF(C181:AC182,"△")</f>
        <v>0</v>
      </c>
      <c r="AG181" s="94">
        <f>+AD181*3+AF181*1</f>
        <v>18</v>
      </c>
      <c r="AH181" s="94">
        <f t="shared" ref="AH181" si="199">+E182+H182+K182+N182+Q182+T182+W182+Z182+AC182</f>
        <v>17</v>
      </c>
      <c r="AI181" s="94">
        <f t="shared" ref="AI181" si="200">+C182+F182+I182+L182+O182+R182+U182+X182+AA182</f>
        <v>122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545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2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47</v>
      </c>
      <c r="AI185" s="94">
        <f t="shared" ref="AI185" si="208">+C186+F186+I186+L186+O186+R186+U186+X186+AA186</f>
        <v>38</v>
      </c>
      <c r="AJ185" s="94">
        <f t="shared" ref="AJ185" si="209">+RANK(AG185,$AG$177:$AG$194,0)*100+RANK(AH185,$AH$177:$AH$194,1)*10+RANK(AI185,$AI$177:$AI$194,0)</f>
        <v>464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0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12</v>
      </c>
      <c r="AI187" s="94">
        <f t="shared" ref="AI187" si="212">+C188+F188+I188+L188+O188+R188+U188+X188+AA188</f>
        <v>75</v>
      </c>
      <c r="AJ187" s="94">
        <f t="shared" ref="AJ187" si="213">+RANK(AG187,$AG$177:$AG$194,0)*100+RANK(AH187,$AH$177:$AH$194,1)*10+RANK(AI187,$AI$177:$AI$194,0)</f>
        <v>212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353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999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4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56</v>
      </c>
      <c r="AI193" s="94">
        <f t="shared" ref="AI193" si="224">+C194+F194+I194+L194+O194+R194+U194+X194+AA194</f>
        <v>33</v>
      </c>
      <c r="AJ193" s="94">
        <f t="shared" ref="AJ193" si="225">+RANK(AG193,$AG$177:$AG$194,0)*100+RANK(AH193,$AH$177:$AH$194,1)*10+RANK(AI193,$AI$177:$AI$194,0)</f>
        <v>576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20</v>
      </c>
      <c r="AE195" s="16">
        <f>SUM(AE177:AE194)</f>
        <v>20</v>
      </c>
      <c r="AF195" s="16">
        <f>SUM(AF177:AF194)</f>
        <v>0</v>
      </c>
      <c r="AH195" s="16">
        <f>SUM(AH177:AH194)</f>
        <v>398</v>
      </c>
      <c r="AI195" s="16">
        <f>SUM(AI177:AI194)</f>
        <v>398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213</v>
      </c>
      <c r="AK208" s="94">
        <f>+RANK(AJ208,$AJ$208:$AJ$225,1)</f>
        <v>2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1</v>
      </c>
      <c r="AG212" s="94">
        <f>+AD212*3+AF212*1</f>
        <v>7</v>
      </c>
      <c r="AH212" s="94">
        <f t="shared" ref="AH212" si="231">+E213+H213+K213+N213+Q213+T213+W213+Z213+AC213</f>
        <v>12</v>
      </c>
      <c r="AI212" s="94">
        <f t="shared" ref="AI212" si="232">+C213+F213+I213+L213+O213+R213+U213+X213+AA213</f>
        <v>19</v>
      </c>
      <c r="AJ212" s="94">
        <f t="shared" ref="AJ212" si="233">+RANK(AG212,$AG$208:$AG$225,0)*100+RANK(AH212,$AH$208:$AH$225,1)*10+RANK(AI212,$AI$208:$AI$225,0)</f>
        <v>425</v>
      </c>
      <c r="AK212" s="94">
        <f t="shared" ref="AK212" si="234">+RANK(AJ212,$AJ$208:$AJ$225,1)</f>
        <v>4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1</v>
      </c>
      <c r="AF214" s="94">
        <f>COUNTIF(C214:AC215,"△")</f>
        <v>1</v>
      </c>
      <c r="AG214" s="94">
        <f>+AD214*3+AF214*1</f>
        <v>4</v>
      </c>
      <c r="AH214" s="94">
        <f t="shared" ref="AH214" si="235">+E215+H215+K215+N215+Q215+T215+W215+Z215+AC215</f>
        <v>21</v>
      </c>
      <c r="AI214" s="94">
        <f t="shared" ref="AI214" si="236">+C215+F215+I215+L215+O215+R215+U215+X215+AA215</f>
        <v>19</v>
      </c>
      <c r="AJ214" s="94">
        <f t="shared" ref="AJ214" si="237">+RANK(AG214,$AG$208:$AG$225,0)*100+RANK(AH214,$AH$208:$AH$225,1)*10+RANK(AI214,$AI$208:$AI$225,0)</f>
        <v>655</v>
      </c>
      <c r="AK214" s="94">
        <f t="shared" ref="AK214" si="238">+RANK(AJ214,$AJ$208:$AJ$225,1)</f>
        <v>6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5</v>
      </c>
      <c r="AE216" s="94">
        <f>COUNTIF(C216:AC217,"●")</f>
        <v>2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39</v>
      </c>
      <c r="AI216" s="94">
        <f t="shared" ref="AI216" si="240">+C217+F217+I217+L217+O217+R217+U217+X217+AA217</f>
        <v>65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1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1</v>
      </c>
      <c r="AE218" s="94">
        <f>COUNTIF(C218:AC219,"●")</f>
        <v>2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25</v>
      </c>
      <c r="AI218" s="94">
        <f t="shared" ref="AI218" si="244">+C219+F219+I219+L219+O219+R219+U219+X219+AA219</f>
        <v>14</v>
      </c>
      <c r="AJ218" s="94">
        <f t="shared" ref="AJ218" si="245">+RANK(AG218,$AG$208:$AG$225,0)*100+RANK(AH218,$AH$208:$AH$225,1)*10+RANK(AI218,$AI$208:$AI$225,0)</f>
        <v>767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534</v>
      </c>
      <c r="AK220" s="94">
        <f t="shared" ref="AK220" si="250">+RANK(AJ220,$AJ$208:$AJ$225,1)</f>
        <v>5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4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60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898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3</v>
      </c>
      <c r="AE224" s="94">
        <f>COUNTIF(C224:AC225,"●")</f>
        <v>2</v>
      </c>
      <c r="AF224" s="94">
        <f>COUNTIF(C224:AC225,"△")</f>
        <v>0</v>
      </c>
      <c r="AG224" s="94">
        <f>+AD224*3+AF224*1</f>
        <v>9</v>
      </c>
      <c r="AH224" s="94">
        <f t="shared" ref="AH224" si="255">+E225+H225+K225+N225+Q225+T225+W225+Z225+AC225</f>
        <v>20</v>
      </c>
      <c r="AI224" s="94">
        <f t="shared" ref="AI224" si="256">+C225+F225+I225+L225+O225+R225+U225+X225+AA225</f>
        <v>49</v>
      </c>
      <c r="AJ224" s="94">
        <f t="shared" ref="AJ224" si="257">+RANK(AG224,$AG$208:$AG$225,0)*100+RANK(AH224,$AH$208:$AH$225,1)*10+RANK(AI224,$AI$208:$AI$225,0)</f>
        <v>342</v>
      </c>
      <c r="AK224" s="94">
        <f t="shared" ref="AK224" si="258">+RANK(AJ224,$AJ$208:$AJ$225,1)</f>
        <v>3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18</v>
      </c>
      <c r="AE226" s="16">
        <f>SUM(AE208:AE225)</f>
        <v>18</v>
      </c>
      <c r="AF226" s="16">
        <f>SUM(AF208:AF225)</f>
        <v>2</v>
      </c>
      <c r="AH226" s="16">
        <f>SUM(AH208:AH225)</f>
        <v>258</v>
      </c>
      <c r="AI226" s="16">
        <f>SUM(AI208:AI225)</f>
        <v>258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3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41</v>
      </c>
      <c r="AI235" s="94">
        <f>+C236+F236+I236+L236+O236+R236+U236+X236+AA236</f>
        <v>28</v>
      </c>
      <c r="AJ235" s="94">
        <f>+RANK(AG235,$AG$235:$AG$252,0)*100+RANK(AH235,$AH$235:$AH$252,1)*10+RANK(AI235,$AI$235:$AI$252,0)</f>
        <v>664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889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3</v>
      </c>
      <c r="AE239" s="94">
        <f>COUNTIF(C239:AC240,"●")</f>
        <v>1</v>
      </c>
      <c r="AF239" s="94">
        <f>COUNTIF(C239:AC240,"△")</f>
        <v>0</v>
      </c>
      <c r="AG239" s="94">
        <f>+AD239*3+AF239*1</f>
        <v>9</v>
      </c>
      <c r="AH239" s="94">
        <f t="shared" ref="AH239" si="263">+E240+H240+K240+N240+Q240+T240+W240+Z240+AC240</f>
        <v>25</v>
      </c>
      <c r="AI239" s="94">
        <f t="shared" ref="AI239" si="264">+C240+F240+I240+L240+O240+R240+U240+X240+AA240</f>
        <v>57</v>
      </c>
      <c r="AJ239" s="94">
        <f t="shared" ref="AJ239" si="265">+RANK(AG239,$AG$235:$AG$252,0)*100+RANK(AH239,$AH$235:$AH$252,1)*10+RANK(AI239,$AI$235:$AI$252,0)</f>
        <v>353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4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68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697</v>
      </c>
      <c r="AK243" s="94">
        <f t="shared" ref="AK243" si="274">+RANK(AJ243,$AJ$235:$AJ$252,1)</f>
        <v>7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f>COUNTIF(C245:AC246,"○")</f>
        <v>2</v>
      </c>
      <c r="AE245" s="94">
        <f>COUNTIF(C245:AC246,"●")</f>
        <v>3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62</v>
      </c>
      <c r="AI245" s="94">
        <f t="shared" ref="AI245" si="276">+C246+F246+I246+L246+O246+R246+U246+X246+AA246</f>
        <v>23</v>
      </c>
      <c r="AJ245" s="94">
        <f t="shared" ref="AJ245" si="277">+RANK(AG245,$AG$235:$AG$252,0)*100+RANK(AH245,$AH$235:$AH$252,1)*10+RANK(AI245,$AI$235:$AI$252,0)</f>
        <v>476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445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2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19</v>
      </c>
      <c r="AI251" s="94">
        <f t="shared" ref="AI251" si="288">+C252+F252+I252+L252+O252+R252+U252+X252+AA252</f>
        <v>13</v>
      </c>
      <c r="AJ251" s="94">
        <f t="shared" ref="AJ251" si="289">+RANK(AG251,$AG$235:$AG$252,0)*100+RANK(AH251,$AH$235:$AH$252,1)*10+RANK(AI251,$AI$235:$AI$252,0)</f>
        <v>838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18</v>
      </c>
      <c r="AE253" s="16">
        <f>SUM(AE235:AE252)</f>
        <v>18</v>
      </c>
      <c r="AF253" s="16">
        <f>SUM(AF235:AF252)</f>
        <v>0</v>
      </c>
      <c r="AH253" s="16">
        <f>SUM(AH235:AH252)</f>
        <v>321</v>
      </c>
      <c r="AI253" s="16">
        <f>SUM(AI235:AI252)</f>
        <v>321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85"/>
      <c r="M262" s="86"/>
      <c r="N262" s="87"/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0</v>
      </c>
      <c r="AF262" s="94">
        <f>COUNTIF(C262:AC263,"△")</f>
        <v>1</v>
      </c>
      <c r="AG262" s="94">
        <f>+AD262*3+AF262*1</f>
        <v>16</v>
      </c>
      <c r="AH262" s="94">
        <f>+E263+H263+K263+N263+Q263+T263+W263+Z263+AC263</f>
        <v>10</v>
      </c>
      <c r="AI262" s="94">
        <f>+C263+F263+I263+L263+O263+R263+U263+X263+AA263</f>
        <v>74</v>
      </c>
      <c r="AJ262" s="94">
        <f>+RANK(AG262,$AG$262:$AG$279,0)*100+RANK(AH262,$AH$262:$AH$279,1)*10+RANK(AI262,$AI$262:$AI$279,0)</f>
        <v>111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444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335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222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4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51</v>
      </c>
      <c r="AI270" s="94">
        <f t="shared" ref="AI270" si="304">+C271+F271+I271+L271+O271+R271+U271+X271+AA271</f>
        <v>13</v>
      </c>
      <c r="AJ270" s="94">
        <f t="shared" ref="AJ270" si="305">+RANK(AG270,$AG$262:$AG$279,0)*100+RANK(AH270,$AH$262:$AH$279,1)*10+RANK(AI270,$AI$262:$AI$279,0)</f>
        <v>777</v>
      </c>
      <c r="AK270" s="94">
        <f t="shared" ref="AK270" si="306">+RANK(AJ270,$AJ$262:$AJ$279,1)</f>
        <v>8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22" t="s">
        <v>504</v>
      </c>
      <c r="AB272" s="23" t="s">
        <v>33</v>
      </c>
      <c r="AC272" s="24">
        <v>31</v>
      </c>
      <c r="AD272" s="105">
        <f>COUNTIF(C272:AC273,"○")</f>
        <v>3</v>
      </c>
      <c r="AE272" s="94">
        <f>COUNTIF(C272:AC273,"●")</f>
        <v>3</v>
      </c>
      <c r="AF272" s="94">
        <f>COUNTIF(C272:AC273,"△")</f>
        <v>0</v>
      </c>
      <c r="AG272" s="94">
        <f>+AD272*3+AF272*1</f>
        <v>9</v>
      </c>
      <c r="AH272" s="94">
        <f t="shared" ref="AH272" si="307">+E273+H273+K273+N273+Q273+T273+W273+Z273+AC273</f>
        <v>33</v>
      </c>
      <c r="AI272" s="94">
        <f t="shared" ref="AI272" si="308">+C273+F273+I273+L273+O273+R273+U273+X273+AA273</f>
        <v>51</v>
      </c>
      <c r="AJ272" s="94">
        <f t="shared" ref="AJ272" si="309">+RANK(AG272,$AG$262:$AG$279,0)*100+RANK(AH272,$AH$262:$AH$279,1)*10+RANK(AI272,$AI$262:$AI$279,0)</f>
        <v>453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768</v>
      </c>
      <c r="AK274" s="94">
        <f t="shared" ref="AK274" si="314">+RANK(AJ274,$AJ$262:$AJ$279,1)</f>
        <v>7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799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686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21</v>
      </c>
      <c r="AE280" s="16">
        <f>SUM(AE262:AE279)</f>
        <v>21</v>
      </c>
      <c r="AF280" s="16">
        <f>SUM(AF262:AF279)</f>
        <v>2</v>
      </c>
      <c r="AH280" s="16">
        <f>SUM(AH262:AH279)</f>
        <v>325</v>
      </c>
      <c r="AI280" s="16">
        <f>SUM(AI262:AI279)</f>
        <v>325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2017-06-26T01:25:25Z</dcterms:modified>
</cp:coreProperties>
</file>