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5037F1FE-32BE-4601-B2B3-E0B8FD76A1FA}" xr6:coauthVersionLast="40" xr6:coauthVersionMax="40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</sheets>
  <calcPr calcId="181029"/>
</workbook>
</file>

<file path=xl/calcChain.xml><?xml version="1.0" encoding="utf-8"?>
<calcChain xmlns="http://schemas.openxmlformats.org/spreadsheetml/2006/main">
  <c r="AF338" i="13" l="1"/>
  <c r="AE338" i="13"/>
  <c r="AC338" i="13"/>
  <c r="AB338" i="13"/>
  <c r="AA338" i="13"/>
  <c r="AD338" i="13" s="1"/>
  <c r="AF336" i="13"/>
  <c r="AE336" i="13"/>
  <c r="AC336" i="13"/>
  <c r="AB336" i="13"/>
  <c r="AA336" i="13"/>
  <c r="AD336" i="13" s="1"/>
  <c r="AF334" i="13"/>
  <c r="AE334" i="13"/>
  <c r="AC334" i="13"/>
  <c r="AB334" i="13"/>
  <c r="AA334" i="13"/>
  <c r="AD334" i="13" s="1"/>
  <c r="AF332" i="13"/>
  <c r="AE332" i="13"/>
  <c r="AC332" i="13"/>
  <c r="AB332" i="13"/>
  <c r="AA332" i="13"/>
  <c r="AD332" i="13" s="1"/>
  <c r="AF330" i="13"/>
  <c r="AE330" i="13"/>
  <c r="AC330" i="13"/>
  <c r="AB330" i="13"/>
  <c r="AA330" i="13"/>
  <c r="AD330" i="13" s="1"/>
  <c r="AF328" i="13"/>
  <c r="AE328" i="13"/>
  <c r="AC328" i="13"/>
  <c r="AB328" i="13"/>
  <c r="AA328" i="13"/>
  <c r="AD328" i="13" s="1"/>
  <c r="AF326" i="13"/>
  <c r="AE326" i="13"/>
  <c r="AC326" i="13"/>
  <c r="AB326" i="13"/>
  <c r="AA326" i="13"/>
  <c r="AD326" i="13" s="1"/>
  <c r="AF324" i="13"/>
  <c r="AE324" i="13"/>
  <c r="AC324" i="13"/>
  <c r="AB324" i="13"/>
  <c r="AA324" i="13"/>
  <c r="AF309" i="13"/>
  <c r="AE309" i="13"/>
  <c r="AC309" i="13"/>
  <c r="AB309" i="13"/>
  <c r="AA309" i="13"/>
  <c r="AD309" i="13" s="1"/>
  <c r="AF307" i="13"/>
  <c r="AE307" i="13"/>
  <c r="AC307" i="13"/>
  <c r="AB307" i="13"/>
  <c r="AA307" i="13"/>
  <c r="AD307" i="13" s="1"/>
  <c r="AF305" i="13"/>
  <c r="AE305" i="13"/>
  <c r="AC305" i="13"/>
  <c r="AB305" i="13"/>
  <c r="AA305" i="13"/>
  <c r="AD305" i="13" s="1"/>
  <c r="AF303" i="13"/>
  <c r="AE303" i="13"/>
  <c r="AC303" i="13"/>
  <c r="AB303" i="13"/>
  <c r="AA303" i="13"/>
  <c r="AD303" i="13" s="1"/>
  <c r="AF301" i="13"/>
  <c r="AE301" i="13"/>
  <c r="AC301" i="13"/>
  <c r="AB301" i="13"/>
  <c r="AA301" i="13"/>
  <c r="AD301" i="13" s="1"/>
  <c r="AF299" i="13"/>
  <c r="AE299" i="13"/>
  <c r="AC299" i="13"/>
  <c r="AB299" i="13"/>
  <c r="AA299" i="13"/>
  <c r="AD299" i="13" s="1"/>
  <c r="AF297" i="13"/>
  <c r="AE297" i="13"/>
  <c r="AC297" i="13"/>
  <c r="AB297" i="13"/>
  <c r="AA297" i="13"/>
  <c r="AD297" i="13" s="1"/>
  <c r="AF295" i="13"/>
  <c r="AE295" i="13"/>
  <c r="AC295" i="13"/>
  <c r="AB295" i="13"/>
  <c r="AA295" i="13"/>
  <c r="AF283" i="13"/>
  <c r="AE283" i="13"/>
  <c r="AC283" i="13"/>
  <c r="AB283" i="13"/>
  <c r="AA283" i="13"/>
  <c r="AD283" i="13" s="1"/>
  <c r="AF281" i="13"/>
  <c r="AE281" i="13"/>
  <c r="AC281" i="13"/>
  <c r="AB281" i="13"/>
  <c r="AA281" i="13"/>
  <c r="AD281" i="13" s="1"/>
  <c r="AF279" i="13"/>
  <c r="AE279" i="13"/>
  <c r="AC279" i="13"/>
  <c r="AB279" i="13"/>
  <c r="AA279" i="13"/>
  <c r="AD279" i="13" s="1"/>
  <c r="AF277" i="13"/>
  <c r="AE277" i="13"/>
  <c r="AC277" i="13"/>
  <c r="AB277" i="13"/>
  <c r="AA277" i="13"/>
  <c r="AD277" i="13" s="1"/>
  <c r="AF275" i="13"/>
  <c r="AE275" i="13"/>
  <c r="AC275" i="13"/>
  <c r="AB275" i="13"/>
  <c r="AA275" i="13"/>
  <c r="AD275" i="13" s="1"/>
  <c r="AF273" i="13"/>
  <c r="AE273" i="13"/>
  <c r="AC273" i="13"/>
  <c r="AB273" i="13"/>
  <c r="AA273" i="13"/>
  <c r="AD273" i="13" s="1"/>
  <c r="AF271" i="13"/>
  <c r="AE271" i="13"/>
  <c r="AC271" i="13"/>
  <c r="AB271" i="13"/>
  <c r="AA271" i="13"/>
  <c r="AD271" i="13" s="1"/>
  <c r="AF269" i="13"/>
  <c r="AE269" i="13"/>
  <c r="AC269" i="13"/>
  <c r="AB269" i="13"/>
  <c r="AA269" i="13"/>
  <c r="AD269" i="13" s="1"/>
  <c r="AF255" i="13"/>
  <c r="AE255" i="13"/>
  <c r="AC255" i="13"/>
  <c r="AB255" i="13"/>
  <c r="AA255" i="13"/>
  <c r="AD255" i="13" s="1"/>
  <c r="AF253" i="13"/>
  <c r="AE253" i="13"/>
  <c r="AC253" i="13"/>
  <c r="AB253" i="13"/>
  <c r="AA253" i="13"/>
  <c r="AD253" i="13" s="1"/>
  <c r="AF251" i="13"/>
  <c r="AE251" i="13"/>
  <c r="AC251" i="13"/>
  <c r="AB251" i="13"/>
  <c r="AA251" i="13"/>
  <c r="AD251" i="13" s="1"/>
  <c r="AF249" i="13"/>
  <c r="AE249" i="13"/>
  <c r="AC249" i="13"/>
  <c r="AB249" i="13"/>
  <c r="AA249" i="13"/>
  <c r="AD249" i="13" s="1"/>
  <c r="AF247" i="13"/>
  <c r="AE247" i="13"/>
  <c r="AC247" i="13"/>
  <c r="AB247" i="13"/>
  <c r="AA247" i="13"/>
  <c r="AD247" i="13" s="1"/>
  <c r="AF245" i="13"/>
  <c r="AE245" i="13"/>
  <c r="AC245" i="13"/>
  <c r="AB245" i="13"/>
  <c r="AA245" i="13"/>
  <c r="AD245" i="13" s="1"/>
  <c r="AF243" i="13"/>
  <c r="AE243" i="13"/>
  <c r="AC243" i="13"/>
  <c r="AB243" i="13"/>
  <c r="AA243" i="13"/>
  <c r="AD243" i="13" s="1"/>
  <c r="AF241" i="13"/>
  <c r="AE241" i="13"/>
  <c r="AC241" i="13"/>
  <c r="AB241" i="13"/>
  <c r="AA241" i="13"/>
  <c r="AD241" i="13" s="1"/>
  <c r="AF229" i="13"/>
  <c r="AE229" i="13"/>
  <c r="AC229" i="13"/>
  <c r="AB229" i="13"/>
  <c r="AA229" i="13"/>
  <c r="AD229" i="13" s="1"/>
  <c r="AF227" i="13"/>
  <c r="AE227" i="13"/>
  <c r="AC227" i="13"/>
  <c r="AB227" i="13"/>
  <c r="AA227" i="13"/>
  <c r="AD227" i="13" s="1"/>
  <c r="AF225" i="13"/>
  <c r="AE225" i="13"/>
  <c r="AC225" i="13"/>
  <c r="AB225" i="13"/>
  <c r="AA225" i="13"/>
  <c r="AD225" i="13" s="1"/>
  <c r="AF223" i="13"/>
  <c r="AE223" i="13"/>
  <c r="AC223" i="13"/>
  <c r="AB223" i="13"/>
  <c r="AA223" i="13"/>
  <c r="AD223" i="13" s="1"/>
  <c r="AF221" i="13"/>
  <c r="AE221" i="13"/>
  <c r="AC221" i="13"/>
  <c r="AB221" i="13"/>
  <c r="AA221" i="13"/>
  <c r="AD221" i="13" s="1"/>
  <c r="AF219" i="13"/>
  <c r="AE219" i="13"/>
  <c r="AC219" i="13"/>
  <c r="AB219" i="13"/>
  <c r="AA219" i="13"/>
  <c r="AD219" i="13" s="1"/>
  <c r="AF217" i="13"/>
  <c r="AE217" i="13"/>
  <c r="AC217" i="13"/>
  <c r="AB217" i="13"/>
  <c r="AA217" i="13"/>
  <c r="AD217" i="13" s="1"/>
  <c r="AF215" i="13"/>
  <c r="AE215" i="13"/>
  <c r="AC215" i="13"/>
  <c r="AB215" i="13"/>
  <c r="AA215" i="13"/>
  <c r="AF203" i="13"/>
  <c r="AE203" i="13"/>
  <c r="AC203" i="13"/>
  <c r="AB203" i="13"/>
  <c r="AA203" i="13"/>
  <c r="AD203" i="13" s="1"/>
  <c r="AF201" i="13"/>
  <c r="AE201" i="13"/>
  <c r="AC201" i="13"/>
  <c r="AB201" i="13"/>
  <c r="AA201" i="13"/>
  <c r="AD201" i="13" s="1"/>
  <c r="AF199" i="13"/>
  <c r="AE199" i="13"/>
  <c r="AC199" i="13"/>
  <c r="AB199" i="13"/>
  <c r="AA199" i="13"/>
  <c r="AD199" i="13" s="1"/>
  <c r="AF197" i="13"/>
  <c r="AE197" i="13"/>
  <c r="AC197" i="13"/>
  <c r="AB197" i="13"/>
  <c r="AA197" i="13"/>
  <c r="AD197" i="13" s="1"/>
  <c r="AF195" i="13"/>
  <c r="AE195" i="13"/>
  <c r="AC195" i="13"/>
  <c r="AB195" i="13"/>
  <c r="AA195" i="13"/>
  <c r="AD195" i="13" s="1"/>
  <c r="AF193" i="13"/>
  <c r="AE193" i="13"/>
  <c r="AC193" i="13"/>
  <c r="AB193" i="13"/>
  <c r="AA193" i="13"/>
  <c r="AD193" i="13" s="1"/>
  <c r="AF191" i="13"/>
  <c r="AE191" i="13"/>
  <c r="AC191" i="13"/>
  <c r="AB191" i="13"/>
  <c r="AA191" i="13"/>
  <c r="AD191" i="13" s="1"/>
  <c r="AF189" i="13"/>
  <c r="AE189" i="13"/>
  <c r="AC189" i="13"/>
  <c r="AB189" i="13"/>
  <c r="AA189" i="13"/>
  <c r="AF177" i="13"/>
  <c r="AE177" i="13"/>
  <c r="AC177" i="13"/>
  <c r="AB177" i="13"/>
  <c r="AA177" i="13"/>
  <c r="AD177" i="13" s="1"/>
  <c r="AF175" i="13"/>
  <c r="AE175" i="13"/>
  <c r="AC175" i="13"/>
  <c r="AB175" i="13"/>
  <c r="AA175" i="13"/>
  <c r="AD175" i="13" s="1"/>
  <c r="AF173" i="13"/>
  <c r="AE173" i="13"/>
  <c r="AC173" i="13"/>
  <c r="AB173" i="13"/>
  <c r="AA173" i="13"/>
  <c r="AD173" i="13" s="1"/>
  <c r="AF171" i="13"/>
  <c r="AE171" i="13"/>
  <c r="AC171" i="13"/>
  <c r="AB171" i="13"/>
  <c r="AA171" i="13"/>
  <c r="AD171" i="13" s="1"/>
  <c r="AF169" i="13"/>
  <c r="AE169" i="13"/>
  <c r="AC169" i="13"/>
  <c r="AB169" i="13"/>
  <c r="AA169" i="13"/>
  <c r="AD169" i="13" s="1"/>
  <c r="AF167" i="13"/>
  <c r="AE167" i="13"/>
  <c r="AC167" i="13"/>
  <c r="AB167" i="13"/>
  <c r="AA167" i="13"/>
  <c r="AD167" i="13" s="1"/>
  <c r="AF165" i="13"/>
  <c r="AE165" i="13"/>
  <c r="AC165" i="13"/>
  <c r="AB165" i="13"/>
  <c r="AA165" i="13"/>
  <c r="AD165" i="13" s="1"/>
  <c r="AF163" i="13"/>
  <c r="AE163" i="13"/>
  <c r="AC163" i="13"/>
  <c r="AB163" i="13"/>
  <c r="AA163" i="13"/>
  <c r="AF151" i="13"/>
  <c r="AE151" i="13"/>
  <c r="AC151" i="13"/>
  <c r="AB151" i="13"/>
  <c r="AA151" i="13"/>
  <c r="AD151" i="13" s="1"/>
  <c r="AF149" i="13"/>
  <c r="AE149" i="13"/>
  <c r="AC149" i="13"/>
  <c r="AB149" i="13"/>
  <c r="AA149" i="13"/>
  <c r="AD149" i="13" s="1"/>
  <c r="AF147" i="13"/>
  <c r="AE147" i="13"/>
  <c r="AC147" i="13"/>
  <c r="AB147" i="13"/>
  <c r="AA147" i="13"/>
  <c r="AD147" i="13" s="1"/>
  <c r="AF145" i="13"/>
  <c r="AE145" i="13"/>
  <c r="AC145" i="13"/>
  <c r="AB145" i="13"/>
  <c r="AA145" i="13"/>
  <c r="AD145" i="13" s="1"/>
  <c r="AF143" i="13"/>
  <c r="AE143" i="13"/>
  <c r="AC143" i="13"/>
  <c r="AB143" i="13"/>
  <c r="AA143" i="13"/>
  <c r="AD143" i="13" s="1"/>
  <c r="AF141" i="13"/>
  <c r="AE141" i="13"/>
  <c r="AC141" i="13"/>
  <c r="AB141" i="13"/>
  <c r="AA141" i="13"/>
  <c r="AD141" i="13" s="1"/>
  <c r="AF139" i="13"/>
  <c r="AE139" i="13"/>
  <c r="AC139" i="13"/>
  <c r="AB139" i="13"/>
  <c r="AA139" i="13"/>
  <c r="AD139" i="13" s="1"/>
  <c r="AF137" i="13"/>
  <c r="AE137" i="13"/>
  <c r="AC137" i="13"/>
  <c r="AB137" i="13"/>
  <c r="AA137" i="13"/>
  <c r="AF125" i="13"/>
  <c r="AE125" i="13"/>
  <c r="AC125" i="13"/>
  <c r="AB125" i="13"/>
  <c r="AA125" i="13"/>
  <c r="AD125" i="13" s="1"/>
  <c r="AF123" i="13"/>
  <c r="AE123" i="13"/>
  <c r="AC123" i="13"/>
  <c r="AB123" i="13"/>
  <c r="AA123" i="13"/>
  <c r="AD123" i="13" s="1"/>
  <c r="AF121" i="13"/>
  <c r="AE121" i="13"/>
  <c r="AC121" i="13"/>
  <c r="AB121" i="13"/>
  <c r="AA121" i="13"/>
  <c r="AD121" i="13" s="1"/>
  <c r="AF119" i="13"/>
  <c r="AE119" i="13"/>
  <c r="AC119" i="13"/>
  <c r="AB119" i="13"/>
  <c r="AA119" i="13"/>
  <c r="AD119" i="13" s="1"/>
  <c r="AF117" i="13"/>
  <c r="AE117" i="13"/>
  <c r="AC117" i="13"/>
  <c r="AB117" i="13"/>
  <c r="AA117" i="13"/>
  <c r="AD117" i="13" s="1"/>
  <c r="AF115" i="13"/>
  <c r="AE115" i="13"/>
  <c r="AC115" i="13"/>
  <c r="AB115" i="13"/>
  <c r="AA115" i="13"/>
  <c r="AD115" i="13" s="1"/>
  <c r="AF113" i="13"/>
  <c r="AE113" i="13"/>
  <c r="AC113" i="13"/>
  <c r="AB113" i="13"/>
  <c r="AA113" i="13"/>
  <c r="AD113" i="13" s="1"/>
  <c r="AF111" i="13"/>
  <c r="AE111" i="13"/>
  <c r="AC111" i="13"/>
  <c r="AB111" i="13"/>
  <c r="AA111" i="13"/>
  <c r="AF99" i="13"/>
  <c r="AE99" i="13"/>
  <c r="AC99" i="13"/>
  <c r="AB99" i="13"/>
  <c r="AA99" i="13"/>
  <c r="AF97" i="13"/>
  <c r="AE97" i="13"/>
  <c r="AC97" i="13"/>
  <c r="AB97" i="13"/>
  <c r="AA97" i="13"/>
  <c r="AD97" i="13" s="1"/>
  <c r="AF95" i="13"/>
  <c r="AE95" i="13"/>
  <c r="AC95" i="13"/>
  <c r="AB95" i="13"/>
  <c r="AA95" i="13"/>
  <c r="AD95" i="13" s="1"/>
  <c r="AF93" i="13"/>
  <c r="AE93" i="13"/>
  <c r="AC93" i="13"/>
  <c r="AB93" i="13"/>
  <c r="AA93" i="13"/>
  <c r="AD93" i="13" s="1"/>
  <c r="AF91" i="13"/>
  <c r="AE91" i="13"/>
  <c r="AC91" i="13"/>
  <c r="AB91" i="13"/>
  <c r="AA91" i="13"/>
  <c r="AD91" i="13" s="1"/>
  <c r="AF89" i="13"/>
  <c r="AE89" i="13"/>
  <c r="AC89" i="13"/>
  <c r="AB89" i="13"/>
  <c r="AA89" i="13"/>
  <c r="AD89" i="13" s="1"/>
  <c r="AF87" i="13"/>
  <c r="AE87" i="13"/>
  <c r="AC87" i="13"/>
  <c r="AB87" i="13"/>
  <c r="AA87" i="13"/>
  <c r="AD87" i="13" s="1"/>
  <c r="AF85" i="13"/>
  <c r="AE85" i="13"/>
  <c r="AC85" i="13"/>
  <c r="AB85" i="13"/>
  <c r="AA85" i="13"/>
  <c r="AF73" i="13"/>
  <c r="AE73" i="13"/>
  <c r="AC73" i="13"/>
  <c r="AB73" i="13"/>
  <c r="AA73" i="13"/>
  <c r="AD73" i="13" s="1"/>
  <c r="AF71" i="13"/>
  <c r="AE71" i="13"/>
  <c r="AC71" i="13"/>
  <c r="AB71" i="13"/>
  <c r="AA71" i="13"/>
  <c r="AD71" i="13" s="1"/>
  <c r="AF69" i="13"/>
  <c r="AE69" i="13"/>
  <c r="AC69" i="13"/>
  <c r="AB69" i="13"/>
  <c r="AA69" i="13"/>
  <c r="AD69" i="13" s="1"/>
  <c r="AF67" i="13"/>
  <c r="AE67" i="13"/>
  <c r="AC67" i="13"/>
  <c r="AB67" i="13"/>
  <c r="AA67" i="13"/>
  <c r="AD67" i="13" s="1"/>
  <c r="AF65" i="13"/>
  <c r="AE65" i="13"/>
  <c r="AC65" i="13"/>
  <c r="AB65" i="13"/>
  <c r="AA65" i="13"/>
  <c r="AD65" i="13" s="1"/>
  <c r="AF63" i="13"/>
  <c r="AE63" i="13"/>
  <c r="AC63" i="13"/>
  <c r="AB63" i="13"/>
  <c r="AA63" i="13"/>
  <c r="AD63" i="13" s="1"/>
  <c r="AF61" i="13"/>
  <c r="AE61" i="13"/>
  <c r="AC61" i="13"/>
  <c r="AB61" i="13"/>
  <c r="AA61" i="13"/>
  <c r="AD61" i="13" s="1"/>
  <c r="AF59" i="13"/>
  <c r="AE59" i="13"/>
  <c r="AC59" i="13"/>
  <c r="AB59" i="13"/>
  <c r="AA59" i="13"/>
  <c r="AF45" i="13"/>
  <c r="AE45" i="13"/>
  <c r="AC45" i="13"/>
  <c r="AB45" i="13"/>
  <c r="AA45" i="13"/>
  <c r="AD45" i="13" s="1"/>
  <c r="AF43" i="13"/>
  <c r="AE43" i="13"/>
  <c r="AC43" i="13"/>
  <c r="AB43" i="13"/>
  <c r="AA43" i="13"/>
  <c r="AD43" i="13" s="1"/>
  <c r="AF41" i="13"/>
  <c r="AE41" i="13"/>
  <c r="AC41" i="13"/>
  <c r="AB41" i="13"/>
  <c r="AA41" i="13"/>
  <c r="AD41" i="13" s="1"/>
  <c r="AF39" i="13"/>
  <c r="AE39" i="13"/>
  <c r="AC39" i="13"/>
  <c r="AB39" i="13"/>
  <c r="AA39" i="13"/>
  <c r="AD39" i="13" s="1"/>
  <c r="AF37" i="13"/>
  <c r="AE37" i="13"/>
  <c r="AC37" i="13"/>
  <c r="AB37" i="13"/>
  <c r="AA37" i="13"/>
  <c r="AD37" i="13" s="1"/>
  <c r="AF35" i="13"/>
  <c r="AE35" i="13"/>
  <c r="AC35" i="13"/>
  <c r="AB35" i="13"/>
  <c r="AA35" i="13"/>
  <c r="AD35" i="13" s="1"/>
  <c r="AF33" i="13"/>
  <c r="AE33" i="13"/>
  <c r="AC33" i="13"/>
  <c r="AB33" i="13"/>
  <c r="AA33" i="13"/>
  <c r="AD33" i="13" s="1"/>
  <c r="AF31" i="13"/>
  <c r="AE31" i="13"/>
  <c r="AC31" i="13"/>
  <c r="AB31" i="13"/>
  <c r="AA31" i="13"/>
  <c r="AF3" i="13"/>
  <c r="AF5" i="13"/>
  <c r="AF7" i="13"/>
  <c r="AF9" i="13"/>
  <c r="AF11" i="13"/>
  <c r="AF13" i="13"/>
  <c r="AF15" i="13"/>
  <c r="AF17" i="13"/>
  <c r="AE5" i="13"/>
  <c r="AE7" i="13"/>
  <c r="AE9" i="13"/>
  <c r="AE11" i="13"/>
  <c r="AE13" i="13"/>
  <c r="AE15" i="13"/>
  <c r="AE17" i="13"/>
  <c r="AE3" i="13"/>
  <c r="AA75" i="13" l="1"/>
  <c r="AC75" i="13"/>
  <c r="AF75" i="13"/>
  <c r="AB127" i="13"/>
  <c r="AE127" i="13"/>
  <c r="AB153" i="13"/>
  <c r="AE153" i="13"/>
  <c r="AE285" i="13"/>
  <c r="AE311" i="13"/>
  <c r="AB257" i="13"/>
  <c r="AF257" i="13"/>
  <c r="AD99" i="13"/>
  <c r="AC285" i="13"/>
  <c r="AE101" i="13"/>
  <c r="AA127" i="13"/>
  <c r="AC127" i="13"/>
  <c r="AF127" i="13"/>
  <c r="AE179" i="13"/>
  <c r="AF205" i="13"/>
  <c r="AE231" i="13"/>
  <c r="AB285" i="13"/>
  <c r="AF285" i="13"/>
  <c r="AF311" i="13"/>
  <c r="AE340" i="13"/>
  <c r="AA340" i="13"/>
  <c r="AC340" i="13"/>
  <c r="AC311" i="13"/>
  <c r="AA231" i="13"/>
  <c r="AC231" i="13"/>
  <c r="AA205" i="13"/>
  <c r="AC205" i="13"/>
  <c r="AB179" i="13"/>
  <c r="AA311" i="13"/>
  <c r="AE75" i="13"/>
  <c r="AB75" i="13"/>
  <c r="AA101" i="13"/>
  <c r="AC101" i="13"/>
  <c r="AF101" i="13"/>
  <c r="AA153" i="13"/>
  <c r="AC153" i="13"/>
  <c r="AF153" i="13"/>
  <c r="AA179" i="13"/>
  <c r="AC179" i="13"/>
  <c r="AF179" i="13"/>
  <c r="AB205" i="13"/>
  <c r="AE205" i="13"/>
  <c r="AB231" i="13"/>
  <c r="AD215" i="13"/>
  <c r="AF231" i="13"/>
  <c r="AA257" i="13"/>
  <c r="AC257" i="13"/>
  <c r="AE257" i="13"/>
  <c r="AB311" i="13"/>
  <c r="AD295" i="13"/>
  <c r="AB340" i="13"/>
  <c r="AD324" i="13"/>
  <c r="AF340" i="13"/>
  <c r="AB101" i="13"/>
  <c r="AA285" i="13"/>
  <c r="AD163" i="13"/>
  <c r="AD189" i="13"/>
  <c r="AD111" i="13"/>
  <c r="AD137" i="13"/>
  <c r="AD59" i="13"/>
  <c r="AD85" i="13"/>
  <c r="AE47" i="13"/>
  <c r="AA47" i="13"/>
  <c r="AC47" i="13"/>
  <c r="AF47" i="13"/>
  <c r="AB47" i="13"/>
  <c r="AD31" i="13"/>
  <c r="AC5" i="13" l="1"/>
  <c r="AB5" i="13"/>
  <c r="AA5" i="13"/>
  <c r="AD5" i="13" l="1"/>
  <c r="AE19" i="13"/>
  <c r="AF19" i="13"/>
  <c r="AA3" i="13" l="1"/>
  <c r="AC3" i="13"/>
  <c r="AA7" i="13"/>
  <c r="AC7" i="13"/>
  <c r="AA9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B19" i="13"/>
  <c r="AA19" i="13"/>
  <c r="AD3" i="13"/>
  <c r="AG69" i="13" l="1"/>
  <c r="AG143" i="13"/>
  <c r="AG199" i="13"/>
  <c r="AG281" i="13"/>
  <c r="AG61" i="13"/>
  <c r="AG177" i="13"/>
  <c r="AG223" i="13"/>
  <c r="AG332" i="13"/>
  <c r="AG63" i="13"/>
  <c r="AG193" i="13"/>
  <c r="AG203" i="13"/>
  <c r="AG217" i="13"/>
  <c r="AG275" i="13"/>
  <c r="AG297" i="13"/>
  <c r="AG307" i="13"/>
  <c r="AG334" i="13"/>
  <c r="AG67" i="13"/>
  <c r="AG89" i="13"/>
  <c r="AG97" i="13"/>
  <c r="AG115" i="13"/>
  <c r="AG119" i="13"/>
  <c r="AG123" i="13"/>
  <c r="AG139" i="13"/>
  <c r="AG147" i="13"/>
  <c r="AG151" i="13"/>
  <c r="AG167" i="13"/>
  <c r="AG175" i="13"/>
  <c r="AG197" i="13"/>
  <c r="AG221" i="13"/>
  <c r="AG229" i="13"/>
  <c r="AG243" i="13"/>
  <c r="AG251" i="13"/>
  <c r="AG255" i="13"/>
  <c r="AG271" i="13"/>
  <c r="AG279" i="13"/>
  <c r="AG301" i="13"/>
  <c r="AG330" i="13"/>
  <c r="AG99" i="13"/>
  <c r="AG169" i="13"/>
  <c r="AG245" i="13"/>
  <c r="AG303" i="13"/>
  <c r="AG91" i="13"/>
  <c r="AG191" i="13"/>
  <c r="AG273" i="13"/>
  <c r="AG336" i="13"/>
  <c r="AG71" i="13"/>
  <c r="AG93" i="13"/>
  <c r="AG145" i="13"/>
  <c r="AG171" i="13"/>
  <c r="AG201" i="13"/>
  <c r="AG225" i="13"/>
  <c r="AG247" i="13"/>
  <c r="AG283" i="13"/>
  <c r="AG305" i="13"/>
  <c r="AG309" i="13"/>
  <c r="AG326" i="13"/>
  <c r="AG65" i="13"/>
  <c r="AG73" i="13"/>
  <c r="AG87" i="13"/>
  <c r="AG95" i="13"/>
  <c r="AG113" i="13"/>
  <c r="AG117" i="13"/>
  <c r="AG121" i="13"/>
  <c r="AG125" i="13"/>
  <c r="AG141" i="13"/>
  <c r="AG149" i="13"/>
  <c r="AG165" i="13"/>
  <c r="AG173" i="13"/>
  <c r="AG195" i="13"/>
  <c r="AG219" i="13"/>
  <c r="AG227" i="13"/>
  <c r="AG241" i="13"/>
  <c r="AG249" i="13"/>
  <c r="AG253" i="13"/>
  <c r="AG269" i="13"/>
  <c r="AG277" i="13"/>
  <c r="AG299" i="13"/>
  <c r="AG328" i="13"/>
  <c r="AG338" i="13"/>
  <c r="AG59" i="13"/>
  <c r="AG163" i="13"/>
  <c r="AG295" i="13"/>
  <c r="AG137" i="13"/>
  <c r="AG215" i="13"/>
  <c r="AG111" i="13"/>
  <c r="AG324" i="13"/>
  <c r="AG85" i="13"/>
  <c r="AG189" i="13"/>
  <c r="AG33" i="13"/>
  <c r="AG39" i="13"/>
  <c r="AG45" i="13"/>
  <c r="AG43" i="13"/>
  <c r="AG35" i="13"/>
  <c r="AG41" i="13"/>
  <c r="AG37" i="13"/>
  <c r="AG31" i="13"/>
  <c r="AG5" i="13"/>
  <c r="AG3" i="13"/>
  <c r="AG13" i="13"/>
  <c r="AG17" i="13"/>
  <c r="AG11" i="13"/>
  <c r="AG7" i="13"/>
  <c r="AG15" i="13"/>
  <c r="AG9" i="13"/>
  <c r="AH189" i="13" l="1"/>
  <c r="AH324" i="13"/>
  <c r="AH215" i="13"/>
  <c r="AH295" i="13"/>
  <c r="AH59" i="13"/>
  <c r="AH328" i="13"/>
  <c r="AH277" i="13"/>
  <c r="AH253" i="13"/>
  <c r="AH241" i="13"/>
  <c r="AH219" i="13"/>
  <c r="AH173" i="13"/>
  <c r="AH149" i="13"/>
  <c r="AH125" i="13"/>
  <c r="AH117" i="13"/>
  <c r="AH95" i="13"/>
  <c r="AH73" i="13"/>
  <c r="AH326" i="13"/>
  <c r="AH305" i="13"/>
  <c r="AH247" i="13"/>
  <c r="AH201" i="13"/>
  <c r="AH145" i="13"/>
  <c r="AH71" i="13"/>
  <c r="AH273" i="13"/>
  <c r="AH91" i="13"/>
  <c r="AH245" i="13"/>
  <c r="AH99" i="13"/>
  <c r="AH301" i="13"/>
  <c r="AH271" i="13"/>
  <c r="AH251" i="13"/>
  <c r="AH229" i="13"/>
  <c r="AH197" i="13"/>
  <c r="AH167" i="13"/>
  <c r="AH147" i="13"/>
  <c r="AH123" i="13"/>
  <c r="AH115" i="13"/>
  <c r="AH89" i="13"/>
  <c r="AH334" i="13"/>
  <c r="AH297" i="13"/>
  <c r="AH217" i="13"/>
  <c r="AH193" i="13"/>
  <c r="AH332" i="13"/>
  <c r="AH177" i="13"/>
  <c r="AH281" i="13"/>
  <c r="AH143" i="13"/>
  <c r="AH85" i="13"/>
  <c r="AH111" i="13"/>
  <c r="AH137" i="13"/>
  <c r="AH163" i="13"/>
  <c r="AH338" i="13"/>
  <c r="AH299" i="13"/>
  <c r="AH269" i="13"/>
  <c r="AH249" i="13"/>
  <c r="AH227" i="13"/>
  <c r="AH195" i="13"/>
  <c r="AH165" i="13"/>
  <c r="AH141" i="13"/>
  <c r="AH121" i="13"/>
  <c r="AH113" i="13"/>
  <c r="AH87" i="13"/>
  <c r="AH65" i="13"/>
  <c r="AH309" i="13"/>
  <c r="AH283" i="13"/>
  <c r="AH225" i="13"/>
  <c r="AH171" i="13"/>
  <c r="AH93" i="13"/>
  <c r="AH336" i="13"/>
  <c r="AH191" i="13"/>
  <c r="AH303" i="13"/>
  <c r="AH169" i="13"/>
  <c r="AH330" i="13"/>
  <c r="AH279" i="13"/>
  <c r="AH255" i="13"/>
  <c r="AH243" i="13"/>
  <c r="AH221" i="13"/>
  <c r="AH175" i="13"/>
  <c r="AH151" i="13"/>
  <c r="AH139" i="13"/>
  <c r="AH119" i="13"/>
  <c r="AH97" i="13"/>
  <c r="AH67" i="13"/>
  <c r="AH307" i="13"/>
  <c r="AH275" i="13"/>
  <c r="AH203" i="13"/>
  <c r="AH63" i="13"/>
  <c r="AH223" i="13"/>
  <c r="AH61" i="13"/>
  <c r="AH199" i="13"/>
  <c r="AH69" i="13"/>
  <c r="AH31" i="13"/>
  <c r="AH41" i="13"/>
  <c r="AH43" i="13"/>
  <c r="AH39" i="13"/>
  <c r="AH37" i="13"/>
  <c r="AH35" i="13"/>
  <c r="AH45" i="13"/>
  <c r="AH33" i="13"/>
  <c r="AH5" i="13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<sst xmlns="http://schemas.openxmlformats.org/spreadsheetml/2006/main" count="2639" uniqueCount="142">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</sst>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43"/>
  <sheetViews>
    <sheetView tabSelected="1" topLeftCell="A305" zoomScaleNormal="100" workbookViewId="0">
      <selection activeCell="AA3" sqref="AA3:AA4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2" width="5.625" style="1" customWidth="1"/>
    <col min="33" max="33" width="5.625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31" t="s">
        <v>31</v>
      </c>
      <c r="D2" s="32"/>
      <c r="E2" s="33"/>
      <c r="F2" s="31" t="s">
        <v>74</v>
      </c>
      <c r="G2" s="32"/>
      <c r="H2" s="33"/>
      <c r="I2" s="31" t="s">
        <v>36</v>
      </c>
      <c r="J2" s="32"/>
      <c r="K2" s="33"/>
      <c r="L2" s="31" t="s">
        <v>75</v>
      </c>
      <c r="M2" s="32"/>
      <c r="N2" s="33"/>
      <c r="O2" s="31" t="s">
        <v>51</v>
      </c>
      <c r="P2" s="32"/>
      <c r="Q2" s="33"/>
      <c r="R2" s="31" t="s">
        <v>76</v>
      </c>
      <c r="S2" s="32"/>
      <c r="T2" s="33"/>
      <c r="U2" s="31" t="s">
        <v>77</v>
      </c>
      <c r="V2" s="32"/>
      <c r="W2" s="33"/>
      <c r="X2" s="31" t="s">
        <v>55</v>
      </c>
      <c r="Y2" s="32"/>
      <c r="Z2" s="33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22">
        <v>1</v>
      </c>
      <c r="B3" s="23" t="s">
        <v>31</v>
      </c>
      <c r="C3" s="25" t="s">
        <v>7</v>
      </c>
      <c r="D3" s="26"/>
      <c r="E3" s="27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18">
        <f>COUNTIF(C3:Z4,"○")</f>
        <v>0</v>
      </c>
      <c r="AB3" s="20">
        <f>COUNTIF(C3:Z4,"●")</f>
        <v>0</v>
      </c>
      <c r="AC3" s="20">
        <f>COUNTIF(C3:Z4,"△")</f>
        <v>0</v>
      </c>
      <c r="AD3" s="20">
        <f t="shared" ref="AD3" si="0">+AA3*3+AC3*1</f>
        <v>0</v>
      </c>
      <c r="AE3" s="20">
        <f>+E4+H4+K4+N4+Q4+T4+W4+Z4</f>
        <v>0</v>
      </c>
      <c r="AF3" s="20">
        <f>+F4+I4+L4+O4+R4+U4+X4+AA4</f>
        <v>0</v>
      </c>
      <c r="AG3" s="20">
        <f>+RANK(AD3,$AD$3:$AD$18,0)*100+RANK(AE3,$AE$3:$AE$18,1)*10+RANK(AF3,$AF$3:$AF$18,0)</f>
        <v>111</v>
      </c>
      <c r="AH3" s="20">
        <f>+RANK(AG3,$AG$3:$AG$18,1)</f>
        <v>1</v>
      </c>
    </row>
    <row r="4" spans="1:34" ht="15.95" customHeight="1" x14ac:dyDescent="0.15">
      <c r="A4" s="22"/>
      <c r="B4" s="24"/>
      <c r="C4" s="28"/>
      <c r="D4" s="29"/>
      <c r="E4" s="30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19"/>
      <c r="AB4" s="21"/>
      <c r="AC4" s="21"/>
      <c r="AD4" s="21"/>
      <c r="AE4" s="21"/>
      <c r="AF4" s="21"/>
      <c r="AG4" s="21"/>
      <c r="AH4" s="21"/>
    </row>
    <row r="5" spans="1:34" ht="15.95" customHeight="1" x14ac:dyDescent="0.15">
      <c r="A5" s="22">
        <v>2</v>
      </c>
      <c r="B5" s="23" t="s">
        <v>74</v>
      </c>
      <c r="C5" s="12" t="s">
        <v>9</v>
      </c>
      <c r="D5" s="13" t="s">
        <v>8</v>
      </c>
      <c r="E5" s="14">
        <v>1</v>
      </c>
      <c r="F5" s="25" t="s">
        <v>7</v>
      </c>
      <c r="G5" s="26"/>
      <c r="H5" s="27"/>
      <c r="I5" s="12" t="s">
        <v>9</v>
      </c>
      <c r="J5" s="13" t="s">
        <v>8</v>
      </c>
      <c r="K5" s="14">
        <v>8</v>
      </c>
      <c r="L5" s="12" t="s">
        <v>9</v>
      </c>
      <c r="M5" s="13" t="s">
        <v>8</v>
      </c>
      <c r="N5" s="14">
        <v>9</v>
      </c>
      <c r="O5" s="12" t="s">
        <v>9</v>
      </c>
      <c r="P5" s="13" t="s">
        <v>8</v>
      </c>
      <c r="Q5" s="14">
        <v>10</v>
      </c>
      <c r="R5" s="12" t="s">
        <v>9</v>
      </c>
      <c r="S5" s="13" t="s">
        <v>8</v>
      </c>
      <c r="T5" s="14">
        <v>11</v>
      </c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18">
        <f>COUNTIF(C5:Z6,"○")</f>
        <v>0</v>
      </c>
      <c r="AB5" s="20">
        <f>COUNTIF(C5:Z6,"●")</f>
        <v>0</v>
      </c>
      <c r="AC5" s="20">
        <f>COUNTIF(C5:Z6,"△")</f>
        <v>0</v>
      </c>
      <c r="AD5" s="20">
        <f t="shared" ref="AD5" si="1">+AA5*3+AC5*1</f>
        <v>0</v>
      </c>
      <c r="AE5" s="20">
        <f t="shared" ref="AE5:AF5" si="2">+E6+H6+K6+N6+Q6+T6+W6+Z6</f>
        <v>0</v>
      </c>
      <c r="AF5" s="20">
        <f t="shared" si="2"/>
        <v>0</v>
      </c>
      <c r="AG5" s="20">
        <f>+RANK(AD5,$AD$3:$AD$18,0)*100+RANK(AE5,$AE$3:$AE$18,1)*10+RANK(AF5,$AF$3:$AF$18,0)</f>
        <v>111</v>
      </c>
      <c r="AH5" s="20">
        <f>+RANK(AG5,$AG$3:$AG$18,1)</f>
        <v>1</v>
      </c>
    </row>
    <row r="6" spans="1:34" ht="15.95" customHeight="1" x14ac:dyDescent="0.15">
      <c r="A6" s="22"/>
      <c r="B6" s="24"/>
      <c r="C6" s="15"/>
      <c r="D6" s="16" t="s">
        <v>8</v>
      </c>
      <c r="E6" s="17"/>
      <c r="F6" s="28"/>
      <c r="G6" s="29"/>
      <c r="H6" s="30"/>
      <c r="I6" s="15"/>
      <c r="J6" s="16" t="s">
        <v>8</v>
      </c>
      <c r="K6" s="17"/>
      <c r="L6" s="15"/>
      <c r="M6" s="16" t="s">
        <v>8</v>
      </c>
      <c r="N6" s="17"/>
      <c r="O6" s="15"/>
      <c r="P6" s="16" t="s">
        <v>8</v>
      </c>
      <c r="Q6" s="17"/>
      <c r="R6" s="15"/>
      <c r="S6" s="16" t="s">
        <v>8</v>
      </c>
      <c r="T6" s="17"/>
      <c r="U6" s="15"/>
      <c r="V6" s="16" t="s">
        <v>8</v>
      </c>
      <c r="W6" s="17"/>
      <c r="X6" s="15"/>
      <c r="Y6" s="16" t="s">
        <v>8</v>
      </c>
      <c r="Z6" s="17"/>
      <c r="AA6" s="19"/>
      <c r="AB6" s="21"/>
      <c r="AC6" s="21"/>
      <c r="AD6" s="21"/>
      <c r="AE6" s="21"/>
      <c r="AF6" s="21"/>
      <c r="AG6" s="21"/>
      <c r="AH6" s="21"/>
    </row>
    <row r="7" spans="1:34" ht="15.95" customHeight="1" x14ac:dyDescent="0.15">
      <c r="A7" s="22">
        <v>3</v>
      </c>
      <c r="B7" s="23" t="s">
        <v>36</v>
      </c>
      <c r="C7" s="12" t="s">
        <v>9</v>
      </c>
      <c r="D7" s="13" t="s">
        <v>8</v>
      </c>
      <c r="E7" s="14">
        <v>2</v>
      </c>
      <c r="F7" s="12" t="s">
        <v>9</v>
      </c>
      <c r="G7" s="13" t="s">
        <v>8</v>
      </c>
      <c r="H7" s="14">
        <v>8</v>
      </c>
      <c r="I7" s="25" t="s">
        <v>7</v>
      </c>
      <c r="J7" s="26"/>
      <c r="K7" s="27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2" t="s">
        <v>9</v>
      </c>
      <c r="V7" s="13" t="s">
        <v>8</v>
      </c>
      <c r="W7" s="14">
        <v>17</v>
      </c>
      <c r="X7" s="12" t="s">
        <v>9</v>
      </c>
      <c r="Y7" s="13" t="s">
        <v>8</v>
      </c>
      <c r="Z7" s="14">
        <v>18</v>
      </c>
      <c r="AA7" s="18">
        <f>COUNTIF(C7:Z8,"○")</f>
        <v>0</v>
      </c>
      <c r="AB7" s="20">
        <f>COUNTIF(C7:Z8,"●")</f>
        <v>0</v>
      </c>
      <c r="AC7" s="20">
        <f>COUNTIF(C7:Z8,"△")</f>
        <v>0</v>
      </c>
      <c r="AD7" s="20">
        <f t="shared" ref="AD7" si="3">+AA7*3+AC7*1</f>
        <v>0</v>
      </c>
      <c r="AE7" s="20">
        <f t="shared" ref="AE7:AF7" si="4">+E8+H8+K8+N8+Q8+T8+W8+Z8</f>
        <v>0</v>
      </c>
      <c r="AF7" s="20">
        <f t="shared" si="4"/>
        <v>0</v>
      </c>
      <c r="AG7" s="20">
        <f>+RANK(AD7,$AD$3:$AD$18,0)*100+RANK(AE7,$AE$3:$AE$18,1)*10+RANK(AF7,$AF$3:$AF$18,0)</f>
        <v>111</v>
      </c>
      <c r="AH7" s="20">
        <f>+RANK(AG7,$AG$3:$AG$18,1)</f>
        <v>1</v>
      </c>
    </row>
    <row r="8" spans="1:34" ht="15.95" customHeight="1" x14ac:dyDescent="0.15">
      <c r="A8" s="22"/>
      <c r="B8" s="24"/>
      <c r="C8" s="15"/>
      <c r="D8" s="16" t="s">
        <v>8</v>
      </c>
      <c r="E8" s="17"/>
      <c r="F8" s="15"/>
      <c r="G8" s="16" t="s">
        <v>8</v>
      </c>
      <c r="H8" s="17"/>
      <c r="I8" s="28"/>
      <c r="J8" s="29"/>
      <c r="K8" s="30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15"/>
      <c r="V8" s="16" t="s">
        <v>8</v>
      </c>
      <c r="W8" s="17"/>
      <c r="X8" s="15"/>
      <c r="Y8" s="16" t="s">
        <v>8</v>
      </c>
      <c r="Z8" s="17"/>
      <c r="AA8" s="19"/>
      <c r="AB8" s="21"/>
      <c r="AC8" s="21"/>
      <c r="AD8" s="21"/>
      <c r="AE8" s="21"/>
      <c r="AF8" s="21"/>
      <c r="AG8" s="21"/>
      <c r="AH8" s="21"/>
    </row>
    <row r="9" spans="1:34" ht="15.95" customHeight="1" x14ac:dyDescent="0.15">
      <c r="A9" s="22">
        <v>4</v>
      </c>
      <c r="B9" s="23" t="s">
        <v>75</v>
      </c>
      <c r="C9" s="12" t="s">
        <v>9</v>
      </c>
      <c r="D9" s="13" t="s">
        <v>8</v>
      </c>
      <c r="E9" s="14">
        <v>3</v>
      </c>
      <c r="F9" s="12" t="s">
        <v>9</v>
      </c>
      <c r="G9" s="13" t="s">
        <v>8</v>
      </c>
      <c r="H9" s="14">
        <v>9</v>
      </c>
      <c r="I9" s="12" t="s">
        <v>9</v>
      </c>
      <c r="J9" s="13" t="s">
        <v>8</v>
      </c>
      <c r="K9" s="14">
        <v>14</v>
      </c>
      <c r="L9" s="25" t="s">
        <v>7</v>
      </c>
      <c r="M9" s="26"/>
      <c r="N9" s="27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2" t="s">
        <v>9</v>
      </c>
      <c r="V9" s="13" t="s">
        <v>8</v>
      </c>
      <c r="W9" s="14">
        <v>21</v>
      </c>
      <c r="X9" s="12" t="s">
        <v>9</v>
      </c>
      <c r="Y9" s="13" t="s">
        <v>8</v>
      </c>
      <c r="Z9" s="14">
        <v>22</v>
      </c>
      <c r="AA9" s="18">
        <f>COUNTIF(C9:Z10,"○")</f>
        <v>0</v>
      </c>
      <c r="AB9" s="20">
        <f>COUNTIF(C9:Z10,"●")</f>
        <v>0</v>
      </c>
      <c r="AC9" s="20">
        <f>COUNTIF(C9:Z10,"△")</f>
        <v>0</v>
      </c>
      <c r="AD9" s="20">
        <f t="shared" ref="AD9" si="5">+AA9*3+AC9*1</f>
        <v>0</v>
      </c>
      <c r="AE9" s="20">
        <f t="shared" ref="AE9:AF9" si="6">+E10+H10+K10+N10+Q10+T10+W10+Z10</f>
        <v>0</v>
      </c>
      <c r="AF9" s="20">
        <f t="shared" si="6"/>
        <v>0</v>
      </c>
      <c r="AG9" s="20">
        <f>+RANK(AD9,$AD$3:$AD$18,0)*100+RANK(AE9,$AE$3:$AE$18,1)*10+RANK(AF9,$AF$3:$AF$18,0)</f>
        <v>111</v>
      </c>
      <c r="AH9" s="20">
        <f>+RANK(AG9,$AG$3:$AG$18,1)</f>
        <v>1</v>
      </c>
    </row>
    <row r="10" spans="1:34" ht="15.95" customHeight="1" x14ac:dyDescent="0.15">
      <c r="A10" s="22"/>
      <c r="B10" s="24"/>
      <c r="C10" s="15"/>
      <c r="D10" s="16" t="s">
        <v>8</v>
      </c>
      <c r="E10" s="17"/>
      <c r="F10" s="15"/>
      <c r="G10" s="16" t="s">
        <v>8</v>
      </c>
      <c r="H10" s="17"/>
      <c r="I10" s="15"/>
      <c r="J10" s="16" t="s">
        <v>8</v>
      </c>
      <c r="K10" s="17"/>
      <c r="L10" s="28"/>
      <c r="M10" s="29"/>
      <c r="N10" s="30"/>
      <c r="O10" s="15"/>
      <c r="P10" s="16" t="s">
        <v>8</v>
      </c>
      <c r="Q10" s="17"/>
      <c r="R10" s="15"/>
      <c r="S10" s="16" t="s">
        <v>8</v>
      </c>
      <c r="T10" s="17"/>
      <c r="U10" s="15"/>
      <c r="V10" s="16" t="s">
        <v>8</v>
      </c>
      <c r="W10" s="17"/>
      <c r="X10" s="15"/>
      <c r="Y10" s="16" t="s">
        <v>8</v>
      </c>
      <c r="Z10" s="17"/>
      <c r="AA10" s="19"/>
      <c r="AB10" s="21"/>
      <c r="AC10" s="21"/>
      <c r="AD10" s="21"/>
      <c r="AE10" s="21"/>
      <c r="AF10" s="21"/>
      <c r="AG10" s="21"/>
      <c r="AH10" s="21"/>
    </row>
    <row r="11" spans="1:34" ht="15.95" customHeight="1" x14ac:dyDescent="0.15">
      <c r="A11" s="22">
        <v>5</v>
      </c>
      <c r="B11" s="23" t="s">
        <v>51</v>
      </c>
      <c r="C11" s="12" t="s">
        <v>9</v>
      </c>
      <c r="D11" s="13" t="s">
        <v>8</v>
      </c>
      <c r="E11" s="14">
        <v>4</v>
      </c>
      <c r="F11" s="12" t="s">
        <v>9</v>
      </c>
      <c r="G11" s="13" t="s">
        <v>8</v>
      </c>
      <c r="H11" s="14">
        <v>10</v>
      </c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25" t="s">
        <v>7</v>
      </c>
      <c r="P11" s="26"/>
      <c r="Q11" s="27"/>
      <c r="R11" s="12" t="s">
        <v>9</v>
      </c>
      <c r="S11" s="13" t="s">
        <v>8</v>
      </c>
      <c r="T11" s="14">
        <v>23</v>
      </c>
      <c r="U11" s="12" t="s">
        <v>9</v>
      </c>
      <c r="V11" s="13" t="s">
        <v>8</v>
      </c>
      <c r="W11" s="14">
        <v>24</v>
      </c>
      <c r="X11" s="12" t="s">
        <v>9</v>
      </c>
      <c r="Y11" s="13" t="s">
        <v>8</v>
      </c>
      <c r="Z11" s="14">
        <v>25</v>
      </c>
      <c r="AA11" s="18">
        <f>COUNTIF(C11:Z12,"○")</f>
        <v>0</v>
      </c>
      <c r="AB11" s="20">
        <f>COUNTIF(C11:Z12,"●")</f>
        <v>0</v>
      </c>
      <c r="AC11" s="20">
        <f>COUNTIF(C11:Z12,"△")</f>
        <v>0</v>
      </c>
      <c r="AD11" s="20">
        <f t="shared" ref="AD11" si="7">+AA11*3+AC11*1</f>
        <v>0</v>
      </c>
      <c r="AE11" s="20">
        <f t="shared" ref="AE11:AF11" si="8">+E12+H12+K12+N12+Q12+T12+W12+Z12</f>
        <v>0</v>
      </c>
      <c r="AF11" s="20">
        <f t="shared" si="8"/>
        <v>0</v>
      </c>
      <c r="AG11" s="20">
        <f>+RANK(AD11,$AD$3:$AD$18,0)*100+RANK(AE11,$AE$3:$AE$18,1)*10+RANK(AF11,$AF$3:$AF$18,0)</f>
        <v>111</v>
      </c>
      <c r="AH11" s="20">
        <f>+RANK(AG11,$AG$3:$AG$18,1)</f>
        <v>1</v>
      </c>
    </row>
    <row r="12" spans="1:34" ht="15.95" customHeight="1" x14ac:dyDescent="0.15">
      <c r="A12" s="22"/>
      <c r="B12" s="24"/>
      <c r="C12" s="15"/>
      <c r="D12" s="16" t="s">
        <v>8</v>
      </c>
      <c r="E12" s="17"/>
      <c r="F12" s="15"/>
      <c r="G12" s="16" t="s">
        <v>8</v>
      </c>
      <c r="H12" s="17"/>
      <c r="I12" s="15"/>
      <c r="J12" s="16" t="s">
        <v>8</v>
      </c>
      <c r="K12" s="17"/>
      <c r="L12" s="15"/>
      <c r="M12" s="16" t="s">
        <v>8</v>
      </c>
      <c r="N12" s="17"/>
      <c r="O12" s="28"/>
      <c r="P12" s="29"/>
      <c r="Q12" s="30"/>
      <c r="R12" s="15"/>
      <c r="S12" s="16" t="s">
        <v>8</v>
      </c>
      <c r="T12" s="17"/>
      <c r="U12" s="15"/>
      <c r="V12" s="16" t="s">
        <v>8</v>
      </c>
      <c r="W12" s="17"/>
      <c r="X12" s="15"/>
      <c r="Y12" s="16" t="s">
        <v>8</v>
      </c>
      <c r="Z12" s="17"/>
      <c r="AA12" s="19"/>
      <c r="AB12" s="21"/>
      <c r="AC12" s="21"/>
      <c r="AD12" s="21"/>
      <c r="AE12" s="21"/>
      <c r="AF12" s="21"/>
      <c r="AG12" s="21"/>
      <c r="AH12" s="21"/>
    </row>
    <row r="13" spans="1:34" ht="15.95" customHeight="1" x14ac:dyDescent="0.15">
      <c r="A13" s="22">
        <v>6</v>
      </c>
      <c r="B13" s="23" t="s">
        <v>76</v>
      </c>
      <c r="C13" s="12" t="s">
        <v>9</v>
      </c>
      <c r="D13" s="13" t="s">
        <v>8</v>
      </c>
      <c r="E13" s="14">
        <v>5</v>
      </c>
      <c r="F13" s="12" t="s">
        <v>9</v>
      </c>
      <c r="G13" s="13" t="s">
        <v>8</v>
      </c>
      <c r="H13" s="14">
        <v>11</v>
      </c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12" t="s">
        <v>9</v>
      </c>
      <c r="P13" s="13" t="s">
        <v>8</v>
      </c>
      <c r="Q13" s="14">
        <v>23</v>
      </c>
      <c r="R13" s="25" t="s">
        <v>7</v>
      </c>
      <c r="S13" s="26"/>
      <c r="T13" s="27"/>
      <c r="U13" s="12" t="s">
        <v>9</v>
      </c>
      <c r="V13" s="13" t="s">
        <v>8</v>
      </c>
      <c r="W13" s="14">
        <v>26</v>
      </c>
      <c r="X13" s="12" t="s">
        <v>9</v>
      </c>
      <c r="Y13" s="13" t="s">
        <v>8</v>
      </c>
      <c r="Z13" s="14">
        <v>27</v>
      </c>
      <c r="AA13" s="18">
        <f>COUNTIF(C13:Z14,"○")</f>
        <v>0</v>
      </c>
      <c r="AB13" s="20">
        <f>COUNTIF(C13:Z14,"●")</f>
        <v>0</v>
      </c>
      <c r="AC13" s="20">
        <f>COUNTIF(C13:Z14,"△")</f>
        <v>0</v>
      </c>
      <c r="AD13" s="20">
        <f t="shared" ref="AD13" si="9">+AA13*3+AC13*1</f>
        <v>0</v>
      </c>
      <c r="AE13" s="20">
        <f t="shared" ref="AE13:AF13" si="10">+E14+H14+K14+N14+Q14+T14+W14+Z14</f>
        <v>0</v>
      </c>
      <c r="AF13" s="20">
        <f t="shared" si="10"/>
        <v>0</v>
      </c>
      <c r="AG13" s="20">
        <f>+RANK(AD13,$AD$3:$AD$18,0)*100+RANK(AE13,$AE$3:$AE$18,1)*10+RANK(AF13,$AF$3:$AF$18,0)</f>
        <v>111</v>
      </c>
      <c r="AH13" s="20">
        <f>+RANK(AG13,$AG$3:$AG$18,1)</f>
        <v>1</v>
      </c>
    </row>
    <row r="14" spans="1:34" ht="15.95" customHeight="1" x14ac:dyDescent="0.15">
      <c r="A14" s="22"/>
      <c r="B14" s="24"/>
      <c r="C14" s="15"/>
      <c r="D14" s="16" t="s">
        <v>8</v>
      </c>
      <c r="E14" s="17"/>
      <c r="F14" s="15"/>
      <c r="G14" s="16" t="s">
        <v>8</v>
      </c>
      <c r="H14" s="17"/>
      <c r="I14" s="15"/>
      <c r="J14" s="16" t="s">
        <v>8</v>
      </c>
      <c r="K14" s="17"/>
      <c r="L14" s="15"/>
      <c r="M14" s="16" t="s">
        <v>8</v>
      </c>
      <c r="N14" s="17"/>
      <c r="O14" s="15"/>
      <c r="P14" s="16" t="s">
        <v>8</v>
      </c>
      <c r="Q14" s="17"/>
      <c r="R14" s="28"/>
      <c r="S14" s="29"/>
      <c r="T14" s="30"/>
      <c r="U14" s="15"/>
      <c r="V14" s="16" t="s">
        <v>8</v>
      </c>
      <c r="W14" s="17"/>
      <c r="X14" s="15"/>
      <c r="Y14" s="16" t="s">
        <v>8</v>
      </c>
      <c r="Z14" s="17"/>
      <c r="AA14" s="19"/>
      <c r="AB14" s="21"/>
      <c r="AC14" s="21"/>
      <c r="AD14" s="21"/>
      <c r="AE14" s="21"/>
      <c r="AF14" s="21"/>
      <c r="AG14" s="21"/>
      <c r="AH14" s="21"/>
    </row>
    <row r="15" spans="1:34" ht="15.95" customHeight="1" x14ac:dyDescent="0.15">
      <c r="A15" s="22">
        <v>7</v>
      </c>
      <c r="B15" s="23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12" t="s">
        <v>9</v>
      </c>
      <c r="J15" s="13" t="s">
        <v>8</v>
      </c>
      <c r="K15" s="14">
        <v>17</v>
      </c>
      <c r="L15" s="12" t="s">
        <v>9</v>
      </c>
      <c r="M15" s="13" t="s">
        <v>8</v>
      </c>
      <c r="N15" s="14">
        <v>21</v>
      </c>
      <c r="O15" s="12" t="s">
        <v>9</v>
      </c>
      <c r="P15" s="13" t="s">
        <v>8</v>
      </c>
      <c r="Q15" s="14">
        <v>24</v>
      </c>
      <c r="R15" s="12" t="s">
        <v>9</v>
      </c>
      <c r="S15" s="13" t="s">
        <v>8</v>
      </c>
      <c r="T15" s="14">
        <v>26</v>
      </c>
      <c r="U15" s="25" t="s">
        <v>7</v>
      </c>
      <c r="V15" s="26"/>
      <c r="W15" s="27"/>
      <c r="X15" s="12" t="s">
        <v>9</v>
      </c>
      <c r="Y15" s="13" t="s">
        <v>8</v>
      </c>
      <c r="Z15" s="14">
        <v>28</v>
      </c>
      <c r="AA15" s="18">
        <f>COUNTIF(C15:Z16,"○")</f>
        <v>0</v>
      </c>
      <c r="AB15" s="20">
        <f>COUNTIF(C15:Z16,"●")</f>
        <v>0</v>
      </c>
      <c r="AC15" s="20">
        <f>COUNTIF(C15:Z16,"△")</f>
        <v>0</v>
      </c>
      <c r="AD15" s="20">
        <f t="shared" ref="AD15" si="11">+AA15*3+AC15*1</f>
        <v>0</v>
      </c>
      <c r="AE15" s="20">
        <f t="shared" ref="AE15:AF15" si="12">+E16+H16+K16+N16+Q16+T16+W16+Z16</f>
        <v>0</v>
      </c>
      <c r="AF15" s="20">
        <f t="shared" si="12"/>
        <v>0</v>
      </c>
      <c r="AG15" s="20">
        <f>+RANK(AD15,$AD$3:$AD$18,0)*100+RANK(AE15,$AE$3:$AE$18,1)*10+RANK(AF15,$AF$3:$AF$18,0)</f>
        <v>111</v>
      </c>
      <c r="AH15" s="20">
        <f>+RANK(AG15,$AG$3:$AG$18,1)</f>
        <v>1</v>
      </c>
    </row>
    <row r="16" spans="1:34" ht="15.95" customHeight="1" x14ac:dyDescent="0.15">
      <c r="A16" s="22"/>
      <c r="B16" s="24"/>
      <c r="C16" s="15"/>
      <c r="D16" s="16" t="s">
        <v>8</v>
      </c>
      <c r="E16" s="17"/>
      <c r="F16" s="15"/>
      <c r="G16" s="16" t="s">
        <v>8</v>
      </c>
      <c r="H16" s="17"/>
      <c r="I16" s="15"/>
      <c r="J16" s="16" t="s">
        <v>8</v>
      </c>
      <c r="K16" s="17"/>
      <c r="L16" s="15"/>
      <c r="M16" s="16" t="s">
        <v>8</v>
      </c>
      <c r="N16" s="17"/>
      <c r="O16" s="15"/>
      <c r="P16" s="16" t="s">
        <v>8</v>
      </c>
      <c r="Q16" s="17"/>
      <c r="R16" s="15"/>
      <c r="S16" s="16" t="s">
        <v>8</v>
      </c>
      <c r="T16" s="17"/>
      <c r="U16" s="28"/>
      <c r="V16" s="29"/>
      <c r="W16" s="30"/>
      <c r="X16" s="15"/>
      <c r="Y16" s="16" t="s">
        <v>8</v>
      </c>
      <c r="Z16" s="17"/>
      <c r="AA16" s="19"/>
      <c r="AB16" s="21"/>
      <c r="AC16" s="21"/>
      <c r="AD16" s="21"/>
      <c r="AE16" s="21"/>
      <c r="AF16" s="21"/>
      <c r="AG16" s="21"/>
      <c r="AH16" s="21"/>
    </row>
    <row r="17" spans="1:34" ht="15.95" customHeight="1" x14ac:dyDescent="0.15">
      <c r="A17" s="22">
        <v>8</v>
      </c>
      <c r="B17" s="23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25" t="s">
        <v>7</v>
      </c>
      <c r="Y17" s="26"/>
      <c r="Z17" s="27"/>
      <c r="AA17" s="18">
        <f>COUNTIF(C17:Z18,"○")</f>
        <v>0</v>
      </c>
      <c r="AB17" s="20">
        <f>COUNTIF(C17:Z18,"●")</f>
        <v>0</v>
      </c>
      <c r="AC17" s="20">
        <f>COUNTIF(C17:Z18,"△")</f>
        <v>0</v>
      </c>
      <c r="AD17" s="20">
        <f t="shared" ref="AD17" si="13">+AA17*3+AC17*1</f>
        <v>0</v>
      </c>
      <c r="AE17" s="20">
        <f t="shared" ref="AE17:AF17" si="14">+E18+H18+K18+N18+Q18+T18+W18+Z18</f>
        <v>0</v>
      </c>
      <c r="AF17" s="20">
        <f t="shared" si="14"/>
        <v>0</v>
      </c>
      <c r="AG17" s="20">
        <f>+RANK(AD17,$AD$3:$AD$18,0)*100+RANK(AE17,$AE$3:$AE$18,1)*10+RANK(AF17,$AF$3:$AF$18,0)</f>
        <v>111</v>
      </c>
      <c r="AH17" s="20">
        <f>+RANK(AG17,$AG$3:$AG$18,1)</f>
        <v>1</v>
      </c>
    </row>
    <row r="18" spans="1:34" ht="15.95" customHeight="1" x14ac:dyDescent="0.15">
      <c r="A18" s="22"/>
      <c r="B18" s="24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28"/>
      <c r="Y18" s="29"/>
      <c r="Z18" s="30"/>
      <c r="AA18" s="19"/>
      <c r="AB18" s="21"/>
      <c r="AC18" s="21"/>
      <c r="AD18" s="21"/>
      <c r="AE18" s="21"/>
      <c r="AF18" s="21"/>
      <c r="AG18" s="21"/>
      <c r="AH18" s="21"/>
    </row>
    <row r="19" spans="1:34" ht="14.1" customHeight="1" x14ac:dyDescent="0.15">
      <c r="A19" s="3"/>
      <c r="B19" s="8"/>
      <c r="AA19" s="9">
        <f>SUM(AA3:AA18)</f>
        <v>0</v>
      </c>
      <c r="AB19" s="9">
        <f>SUM(AB3:AB18)</f>
        <v>0</v>
      </c>
      <c r="AC19" s="9">
        <f>SUM(AC3:AC18)</f>
        <v>0</v>
      </c>
      <c r="AE19" s="9">
        <f>SUM(AE3:AE18)</f>
        <v>0</v>
      </c>
      <c r="AF19" s="9">
        <f>SUM(AF3:AF18)</f>
        <v>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3" spans="1:34" ht="14.1" customHeight="1" x14ac:dyDescent="0.15">
      <c r="A23" s="3"/>
      <c r="B23" s="8"/>
      <c r="AA23" s="9"/>
      <c r="AB23" s="9"/>
      <c r="AC23" s="9"/>
    </row>
    <row r="24" spans="1:34" ht="14.1" customHeight="1" x14ac:dyDescent="0.15">
      <c r="A24" s="3"/>
      <c r="B24" s="8"/>
      <c r="AA24" s="9"/>
      <c r="AB24" s="9"/>
      <c r="AC24" s="9"/>
    </row>
    <row r="29" spans="1:34" x14ac:dyDescent="0.15">
      <c r="B29" s="4" t="s">
        <v>71</v>
      </c>
      <c r="C29" s="2" t="s">
        <v>72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34" ht="129.94999999999999" customHeight="1" x14ac:dyDescent="0.15">
      <c r="B30" s="10" t="s">
        <v>20</v>
      </c>
      <c r="C30" s="31" t="s">
        <v>78</v>
      </c>
      <c r="D30" s="32"/>
      <c r="E30" s="33"/>
      <c r="F30" s="31" t="s">
        <v>79</v>
      </c>
      <c r="G30" s="32"/>
      <c r="H30" s="33"/>
      <c r="I30" s="31" t="s">
        <v>80</v>
      </c>
      <c r="J30" s="32"/>
      <c r="K30" s="33"/>
      <c r="L30" s="31" t="s">
        <v>81</v>
      </c>
      <c r="M30" s="32"/>
      <c r="N30" s="33"/>
      <c r="O30" s="31" t="s">
        <v>56</v>
      </c>
      <c r="P30" s="32"/>
      <c r="Q30" s="33"/>
      <c r="R30" s="31" t="s">
        <v>35</v>
      </c>
      <c r="S30" s="32"/>
      <c r="T30" s="33"/>
      <c r="U30" s="31" t="s">
        <v>82</v>
      </c>
      <c r="V30" s="32"/>
      <c r="W30" s="33"/>
      <c r="X30" s="31" t="s">
        <v>42</v>
      </c>
      <c r="Y30" s="32"/>
      <c r="Z30" s="33"/>
      <c r="AA30" s="11" t="s">
        <v>0</v>
      </c>
      <c r="AB30" s="7" t="s">
        <v>1</v>
      </c>
      <c r="AC30" s="7" t="s">
        <v>2</v>
      </c>
      <c r="AD30" s="5" t="s">
        <v>3</v>
      </c>
      <c r="AE30" s="6" t="s">
        <v>5</v>
      </c>
      <c r="AF30" s="6" t="s">
        <v>6</v>
      </c>
      <c r="AG30" s="6" t="s">
        <v>10</v>
      </c>
      <c r="AH30" s="5" t="s">
        <v>4</v>
      </c>
    </row>
    <row r="31" spans="1:34" ht="15.95" customHeight="1" x14ac:dyDescent="0.15">
      <c r="A31" s="22">
        <v>9</v>
      </c>
      <c r="B31" s="23" t="s">
        <v>78</v>
      </c>
      <c r="C31" s="25" t="s">
        <v>7</v>
      </c>
      <c r="D31" s="26"/>
      <c r="E31" s="27"/>
      <c r="F31" s="12" t="s">
        <v>11</v>
      </c>
      <c r="G31" s="13" t="s">
        <v>8</v>
      </c>
      <c r="H31" s="14">
        <v>1</v>
      </c>
      <c r="I31" s="12" t="s">
        <v>11</v>
      </c>
      <c r="J31" s="13" t="s">
        <v>8</v>
      </c>
      <c r="K31" s="14">
        <v>2</v>
      </c>
      <c r="L31" s="12" t="s">
        <v>11</v>
      </c>
      <c r="M31" s="13" t="s">
        <v>8</v>
      </c>
      <c r="N31" s="14">
        <v>3</v>
      </c>
      <c r="O31" s="12" t="s">
        <v>11</v>
      </c>
      <c r="P31" s="13" t="s">
        <v>8</v>
      </c>
      <c r="Q31" s="14">
        <v>4</v>
      </c>
      <c r="R31" s="12" t="s">
        <v>11</v>
      </c>
      <c r="S31" s="13" t="s">
        <v>8</v>
      </c>
      <c r="T31" s="14">
        <v>5</v>
      </c>
      <c r="U31" s="12" t="s">
        <v>11</v>
      </c>
      <c r="V31" s="13" t="s">
        <v>8</v>
      </c>
      <c r="W31" s="14">
        <v>6</v>
      </c>
      <c r="X31" s="12" t="s">
        <v>11</v>
      </c>
      <c r="Y31" s="13" t="s">
        <v>8</v>
      </c>
      <c r="Z31" s="14">
        <v>7</v>
      </c>
      <c r="AA31" s="18">
        <f>COUNTIF(C31:Z32,"○")</f>
        <v>0</v>
      </c>
      <c r="AB31" s="20">
        <f>COUNTIF(C31:Z32,"●")</f>
        <v>0</v>
      </c>
      <c r="AC31" s="20">
        <f>COUNTIF(C31:Z32,"△")</f>
        <v>0</v>
      </c>
      <c r="AD31" s="20">
        <f t="shared" ref="AD31" si="15">+AA31*3+AC31*1</f>
        <v>0</v>
      </c>
      <c r="AE31" s="20">
        <f>+E32+H32+K32+N32+Q32+T32+W32+Z32</f>
        <v>0</v>
      </c>
      <c r="AF31" s="20">
        <f>+F32+I32+L32+O32+R32+U32+X32+AA32</f>
        <v>0</v>
      </c>
      <c r="AG31" s="20">
        <f>+RANK(AD31,$AD$3:$AD$18,0)*100+RANK(AE31,$AE$3:$AE$18,1)*10+RANK(AF31,$AF$3:$AF$18,0)</f>
        <v>111</v>
      </c>
      <c r="AH31" s="20">
        <f>+RANK(AG31,$AG$3:$AG$18,1)</f>
        <v>1</v>
      </c>
    </row>
    <row r="32" spans="1:34" ht="15.95" customHeight="1" x14ac:dyDescent="0.15">
      <c r="A32" s="22"/>
      <c r="B32" s="24"/>
      <c r="C32" s="28"/>
      <c r="D32" s="29"/>
      <c r="E32" s="30"/>
      <c r="F32" s="15"/>
      <c r="G32" s="16" t="s">
        <v>8</v>
      </c>
      <c r="H32" s="17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15"/>
      <c r="Y32" s="16" t="s">
        <v>8</v>
      </c>
      <c r="Z32" s="17"/>
      <c r="AA32" s="19"/>
      <c r="AB32" s="21"/>
      <c r="AC32" s="21"/>
      <c r="AD32" s="21"/>
      <c r="AE32" s="21"/>
      <c r="AF32" s="21"/>
      <c r="AG32" s="21"/>
      <c r="AH32" s="21"/>
    </row>
    <row r="33" spans="1:34" ht="15.95" customHeight="1" x14ac:dyDescent="0.15">
      <c r="A33" s="22">
        <v>10</v>
      </c>
      <c r="B33" s="23" t="s">
        <v>79</v>
      </c>
      <c r="C33" s="12" t="s">
        <v>11</v>
      </c>
      <c r="D33" s="13" t="s">
        <v>8</v>
      </c>
      <c r="E33" s="14">
        <v>1</v>
      </c>
      <c r="F33" s="25" t="s">
        <v>7</v>
      </c>
      <c r="G33" s="26"/>
      <c r="H33" s="27"/>
      <c r="I33" s="12" t="s">
        <v>11</v>
      </c>
      <c r="J33" s="13" t="s">
        <v>8</v>
      </c>
      <c r="K33" s="14">
        <v>8</v>
      </c>
      <c r="L33" s="12" t="s">
        <v>11</v>
      </c>
      <c r="M33" s="13" t="s">
        <v>8</v>
      </c>
      <c r="N33" s="14">
        <v>9</v>
      </c>
      <c r="O33" s="12" t="s">
        <v>11</v>
      </c>
      <c r="P33" s="13" t="s">
        <v>8</v>
      </c>
      <c r="Q33" s="14">
        <v>10</v>
      </c>
      <c r="R33" s="12" t="s">
        <v>11</v>
      </c>
      <c r="S33" s="13" t="s">
        <v>8</v>
      </c>
      <c r="T33" s="14">
        <v>11</v>
      </c>
      <c r="U33" s="12" t="s">
        <v>11</v>
      </c>
      <c r="V33" s="13" t="s">
        <v>8</v>
      </c>
      <c r="W33" s="14">
        <v>12</v>
      </c>
      <c r="X33" s="12" t="s">
        <v>11</v>
      </c>
      <c r="Y33" s="13" t="s">
        <v>8</v>
      </c>
      <c r="Z33" s="14">
        <v>13</v>
      </c>
      <c r="AA33" s="18">
        <f>COUNTIF(C33:Z34,"○")</f>
        <v>0</v>
      </c>
      <c r="AB33" s="20">
        <f>COUNTIF(C33:Z34,"●")</f>
        <v>0</v>
      </c>
      <c r="AC33" s="20">
        <f>COUNTIF(C33:Z34,"△")</f>
        <v>0</v>
      </c>
      <c r="AD33" s="20">
        <f t="shared" ref="AD33" si="16">+AA33*3+AC33*1</f>
        <v>0</v>
      </c>
      <c r="AE33" s="20">
        <f t="shared" ref="AE33" si="17">+E34+H34+K34+N34+Q34+T34+W34+Z34</f>
        <v>0</v>
      </c>
      <c r="AF33" s="20">
        <f t="shared" ref="AF33" si="18">+F34+I34+L34+O34+R34+U34+X34+AA34</f>
        <v>0</v>
      </c>
      <c r="AG33" s="20">
        <f>+RANK(AD33,$AD$3:$AD$18,0)*100+RANK(AE33,$AE$3:$AE$18,1)*10+RANK(AF33,$AF$3:$AF$18,0)</f>
        <v>111</v>
      </c>
      <c r="AH33" s="20">
        <f>+RANK(AG33,$AG$3:$AG$18,1)</f>
        <v>1</v>
      </c>
    </row>
    <row r="34" spans="1:34" ht="15.95" customHeight="1" x14ac:dyDescent="0.15">
      <c r="A34" s="22"/>
      <c r="B34" s="24"/>
      <c r="C34" s="15"/>
      <c r="D34" s="16" t="s">
        <v>8</v>
      </c>
      <c r="E34" s="17"/>
      <c r="F34" s="28"/>
      <c r="G34" s="29"/>
      <c r="H34" s="30"/>
      <c r="I34" s="15"/>
      <c r="J34" s="16" t="s">
        <v>8</v>
      </c>
      <c r="K34" s="17"/>
      <c r="L34" s="15"/>
      <c r="M34" s="16" t="s">
        <v>8</v>
      </c>
      <c r="N34" s="17"/>
      <c r="O34" s="15"/>
      <c r="P34" s="16" t="s">
        <v>8</v>
      </c>
      <c r="Q34" s="17"/>
      <c r="R34" s="15"/>
      <c r="S34" s="16" t="s">
        <v>8</v>
      </c>
      <c r="T34" s="17"/>
      <c r="U34" s="15"/>
      <c r="V34" s="16" t="s">
        <v>8</v>
      </c>
      <c r="W34" s="17"/>
      <c r="X34" s="15"/>
      <c r="Y34" s="16" t="s">
        <v>8</v>
      </c>
      <c r="Z34" s="17"/>
      <c r="AA34" s="19"/>
      <c r="AB34" s="21"/>
      <c r="AC34" s="21"/>
      <c r="AD34" s="21"/>
      <c r="AE34" s="21"/>
      <c r="AF34" s="21"/>
      <c r="AG34" s="21"/>
      <c r="AH34" s="21"/>
    </row>
    <row r="35" spans="1:34" ht="15.95" customHeight="1" x14ac:dyDescent="0.15">
      <c r="A35" s="22">
        <v>11</v>
      </c>
      <c r="B35" s="23" t="s">
        <v>80</v>
      </c>
      <c r="C35" s="12" t="s">
        <v>11</v>
      </c>
      <c r="D35" s="13" t="s">
        <v>8</v>
      </c>
      <c r="E35" s="14">
        <v>2</v>
      </c>
      <c r="F35" s="12" t="s">
        <v>11</v>
      </c>
      <c r="G35" s="13" t="s">
        <v>8</v>
      </c>
      <c r="H35" s="14">
        <v>8</v>
      </c>
      <c r="I35" s="25" t="s">
        <v>7</v>
      </c>
      <c r="J35" s="26"/>
      <c r="K35" s="27"/>
      <c r="L35" s="12" t="s">
        <v>11</v>
      </c>
      <c r="M35" s="13" t="s">
        <v>8</v>
      </c>
      <c r="N35" s="14">
        <v>14</v>
      </c>
      <c r="O35" s="12" t="s">
        <v>11</v>
      </c>
      <c r="P35" s="13" t="s">
        <v>8</v>
      </c>
      <c r="Q35" s="14">
        <v>15</v>
      </c>
      <c r="R35" s="12" t="s">
        <v>11</v>
      </c>
      <c r="S35" s="13" t="s">
        <v>8</v>
      </c>
      <c r="T35" s="14">
        <v>16</v>
      </c>
      <c r="U35" s="12" t="s">
        <v>11</v>
      </c>
      <c r="V35" s="13" t="s">
        <v>8</v>
      </c>
      <c r="W35" s="14">
        <v>17</v>
      </c>
      <c r="X35" s="12" t="s">
        <v>11</v>
      </c>
      <c r="Y35" s="13" t="s">
        <v>8</v>
      </c>
      <c r="Z35" s="14">
        <v>18</v>
      </c>
      <c r="AA35" s="18">
        <f>COUNTIF(C35:Z36,"○")</f>
        <v>0</v>
      </c>
      <c r="AB35" s="20">
        <f>COUNTIF(C35:Z36,"●")</f>
        <v>0</v>
      </c>
      <c r="AC35" s="20">
        <f>COUNTIF(C35:Z36,"△")</f>
        <v>0</v>
      </c>
      <c r="AD35" s="20">
        <f t="shared" ref="AD35" si="19">+AA35*3+AC35*1</f>
        <v>0</v>
      </c>
      <c r="AE35" s="20">
        <f t="shared" ref="AE35" si="20">+E36+H36+K36+N36+Q36+T36+W36+Z36</f>
        <v>0</v>
      </c>
      <c r="AF35" s="20">
        <f t="shared" ref="AF35" si="21">+F36+I36+L36+O36+R36+U36+X36+AA36</f>
        <v>0</v>
      </c>
      <c r="AG35" s="20">
        <f>+RANK(AD35,$AD$3:$AD$18,0)*100+RANK(AE35,$AE$3:$AE$18,1)*10+RANK(AF35,$AF$3:$AF$18,0)</f>
        <v>111</v>
      </c>
      <c r="AH35" s="20">
        <f>+RANK(AG35,$AG$3:$AG$18,1)</f>
        <v>1</v>
      </c>
    </row>
    <row r="36" spans="1:34" ht="15.95" customHeight="1" x14ac:dyDescent="0.15">
      <c r="A36" s="22"/>
      <c r="B36" s="24"/>
      <c r="C36" s="15"/>
      <c r="D36" s="16" t="s">
        <v>8</v>
      </c>
      <c r="E36" s="17"/>
      <c r="F36" s="15"/>
      <c r="G36" s="16" t="s">
        <v>8</v>
      </c>
      <c r="H36" s="17"/>
      <c r="I36" s="28"/>
      <c r="J36" s="29"/>
      <c r="K36" s="30"/>
      <c r="L36" s="15"/>
      <c r="M36" s="16" t="s">
        <v>8</v>
      </c>
      <c r="N36" s="17"/>
      <c r="O36" s="15"/>
      <c r="P36" s="16" t="s">
        <v>8</v>
      </c>
      <c r="Q36" s="17"/>
      <c r="R36" s="15"/>
      <c r="S36" s="16" t="s">
        <v>8</v>
      </c>
      <c r="T36" s="17"/>
      <c r="U36" s="15"/>
      <c r="V36" s="16" t="s">
        <v>8</v>
      </c>
      <c r="W36" s="17"/>
      <c r="X36" s="15"/>
      <c r="Y36" s="16" t="s">
        <v>8</v>
      </c>
      <c r="Z36" s="17"/>
      <c r="AA36" s="19"/>
      <c r="AB36" s="21"/>
      <c r="AC36" s="21"/>
      <c r="AD36" s="21"/>
      <c r="AE36" s="21"/>
      <c r="AF36" s="21"/>
      <c r="AG36" s="21"/>
      <c r="AH36" s="21"/>
    </row>
    <row r="37" spans="1:34" ht="15.95" customHeight="1" x14ac:dyDescent="0.15">
      <c r="A37" s="22">
        <v>12</v>
      </c>
      <c r="B37" s="23" t="s">
        <v>81</v>
      </c>
      <c r="C37" s="12" t="s">
        <v>11</v>
      </c>
      <c r="D37" s="13" t="s">
        <v>8</v>
      </c>
      <c r="E37" s="14">
        <v>3</v>
      </c>
      <c r="F37" s="12" t="s">
        <v>11</v>
      </c>
      <c r="G37" s="13" t="s">
        <v>8</v>
      </c>
      <c r="H37" s="14">
        <v>9</v>
      </c>
      <c r="I37" s="12" t="s">
        <v>11</v>
      </c>
      <c r="J37" s="13" t="s">
        <v>8</v>
      </c>
      <c r="K37" s="14">
        <v>14</v>
      </c>
      <c r="L37" s="25" t="s">
        <v>7</v>
      </c>
      <c r="M37" s="26"/>
      <c r="N37" s="27"/>
      <c r="O37" s="12" t="s">
        <v>11</v>
      </c>
      <c r="P37" s="13" t="s">
        <v>8</v>
      </c>
      <c r="Q37" s="14">
        <v>19</v>
      </c>
      <c r="R37" s="12" t="s">
        <v>11</v>
      </c>
      <c r="S37" s="13" t="s">
        <v>8</v>
      </c>
      <c r="T37" s="14">
        <v>20</v>
      </c>
      <c r="U37" s="12" t="s">
        <v>11</v>
      </c>
      <c r="V37" s="13" t="s">
        <v>8</v>
      </c>
      <c r="W37" s="14">
        <v>21</v>
      </c>
      <c r="X37" s="12" t="s">
        <v>11</v>
      </c>
      <c r="Y37" s="13" t="s">
        <v>8</v>
      </c>
      <c r="Z37" s="14">
        <v>22</v>
      </c>
      <c r="AA37" s="18">
        <f>COUNTIF(C37:Z38,"○")</f>
        <v>0</v>
      </c>
      <c r="AB37" s="20">
        <f>COUNTIF(C37:Z38,"●")</f>
        <v>0</v>
      </c>
      <c r="AC37" s="20">
        <f>COUNTIF(C37:Z38,"△")</f>
        <v>0</v>
      </c>
      <c r="AD37" s="20">
        <f t="shared" ref="AD37" si="22">+AA37*3+AC37*1</f>
        <v>0</v>
      </c>
      <c r="AE37" s="20">
        <f t="shared" ref="AE37" si="23">+E38+H38+K38+N38+Q38+T38+W38+Z38</f>
        <v>0</v>
      </c>
      <c r="AF37" s="20">
        <f t="shared" ref="AF37" si="24">+F38+I38+L38+O38+R38+U38+X38+AA38</f>
        <v>0</v>
      </c>
      <c r="AG37" s="20">
        <f>+RANK(AD37,$AD$3:$AD$18,0)*100+RANK(AE37,$AE$3:$AE$18,1)*10+RANK(AF37,$AF$3:$AF$18,0)</f>
        <v>111</v>
      </c>
      <c r="AH37" s="20">
        <f>+RANK(AG37,$AG$3:$AG$18,1)</f>
        <v>1</v>
      </c>
    </row>
    <row r="38" spans="1:34" ht="15.95" customHeight="1" x14ac:dyDescent="0.15">
      <c r="A38" s="22"/>
      <c r="B38" s="24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28"/>
      <c r="M38" s="29"/>
      <c r="N38" s="30"/>
      <c r="O38" s="15"/>
      <c r="P38" s="16" t="s">
        <v>8</v>
      </c>
      <c r="Q38" s="17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19"/>
      <c r="AB38" s="21"/>
      <c r="AC38" s="21"/>
      <c r="AD38" s="21"/>
      <c r="AE38" s="21"/>
      <c r="AF38" s="21"/>
      <c r="AG38" s="21"/>
      <c r="AH38" s="21"/>
    </row>
    <row r="39" spans="1:34" ht="15.95" customHeight="1" x14ac:dyDescent="0.15">
      <c r="A39" s="22">
        <v>13</v>
      </c>
      <c r="B39" s="23" t="s">
        <v>56</v>
      </c>
      <c r="C39" s="12" t="s">
        <v>11</v>
      </c>
      <c r="D39" s="13" t="s">
        <v>8</v>
      </c>
      <c r="E39" s="14">
        <v>4</v>
      </c>
      <c r="F39" s="12" t="s">
        <v>11</v>
      </c>
      <c r="G39" s="13" t="s">
        <v>8</v>
      </c>
      <c r="H39" s="14">
        <v>10</v>
      </c>
      <c r="I39" s="12" t="s">
        <v>11</v>
      </c>
      <c r="J39" s="13" t="s">
        <v>8</v>
      </c>
      <c r="K39" s="14">
        <v>15</v>
      </c>
      <c r="L39" s="12" t="s">
        <v>11</v>
      </c>
      <c r="M39" s="13" t="s">
        <v>8</v>
      </c>
      <c r="N39" s="14">
        <v>19</v>
      </c>
      <c r="O39" s="25" t="s">
        <v>7</v>
      </c>
      <c r="P39" s="26"/>
      <c r="Q39" s="27"/>
      <c r="R39" s="12" t="s">
        <v>11</v>
      </c>
      <c r="S39" s="13" t="s">
        <v>8</v>
      </c>
      <c r="T39" s="14">
        <v>23</v>
      </c>
      <c r="U39" s="12" t="s">
        <v>11</v>
      </c>
      <c r="V39" s="13" t="s">
        <v>8</v>
      </c>
      <c r="W39" s="14">
        <v>24</v>
      </c>
      <c r="X39" s="12" t="s">
        <v>11</v>
      </c>
      <c r="Y39" s="13" t="s">
        <v>8</v>
      </c>
      <c r="Z39" s="14">
        <v>25</v>
      </c>
      <c r="AA39" s="18">
        <f>COUNTIF(C39:Z40,"○")</f>
        <v>0</v>
      </c>
      <c r="AB39" s="20">
        <f>COUNTIF(C39:Z40,"●")</f>
        <v>0</v>
      </c>
      <c r="AC39" s="20">
        <f>COUNTIF(C39:Z40,"△")</f>
        <v>0</v>
      </c>
      <c r="AD39" s="20">
        <f t="shared" ref="AD39" si="25">+AA39*3+AC39*1</f>
        <v>0</v>
      </c>
      <c r="AE39" s="20">
        <f t="shared" ref="AE39" si="26">+E40+H40+K40+N40+Q40+T40+W40+Z40</f>
        <v>0</v>
      </c>
      <c r="AF39" s="20">
        <f t="shared" ref="AF39" si="27">+F40+I40+L40+O40+R40+U40+X40+AA40</f>
        <v>0</v>
      </c>
      <c r="AG39" s="20">
        <f>+RANK(AD39,$AD$3:$AD$18,0)*100+RANK(AE39,$AE$3:$AE$18,1)*10+RANK(AF39,$AF$3:$AF$18,0)</f>
        <v>111</v>
      </c>
      <c r="AH39" s="20">
        <f>+RANK(AG39,$AG$3:$AG$18,1)</f>
        <v>1</v>
      </c>
    </row>
    <row r="40" spans="1:34" ht="15.95" customHeight="1" x14ac:dyDescent="0.15">
      <c r="A40" s="22"/>
      <c r="B40" s="24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15"/>
      <c r="M40" s="16" t="s">
        <v>8</v>
      </c>
      <c r="N40" s="17"/>
      <c r="O40" s="28"/>
      <c r="P40" s="29"/>
      <c r="Q40" s="30"/>
      <c r="R40" s="15"/>
      <c r="S40" s="16" t="s">
        <v>8</v>
      </c>
      <c r="T40" s="17"/>
      <c r="U40" s="15"/>
      <c r="V40" s="16" t="s">
        <v>8</v>
      </c>
      <c r="W40" s="17"/>
      <c r="X40" s="15"/>
      <c r="Y40" s="16" t="s">
        <v>8</v>
      </c>
      <c r="Z40" s="17"/>
      <c r="AA40" s="19"/>
      <c r="AB40" s="21"/>
      <c r="AC40" s="21"/>
      <c r="AD40" s="21"/>
      <c r="AE40" s="21"/>
      <c r="AF40" s="21"/>
      <c r="AG40" s="21"/>
      <c r="AH40" s="21"/>
    </row>
    <row r="41" spans="1:34" ht="15.95" customHeight="1" x14ac:dyDescent="0.15">
      <c r="A41" s="22">
        <v>14</v>
      </c>
      <c r="B41" s="23" t="s">
        <v>35</v>
      </c>
      <c r="C41" s="12" t="s">
        <v>11</v>
      </c>
      <c r="D41" s="13" t="s">
        <v>8</v>
      </c>
      <c r="E41" s="14">
        <v>5</v>
      </c>
      <c r="F41" s="12" t="s">
        <v>11</v>
      </c>
      <c r="G41" s="13" t="s">
        <v>8</v>
      </c>
      <c r="H41" s="14">
        <v>11</v>
      </c>
      <c r="I41" s="12" t="s">
        <v>11</v>
      </c>
      <c r="J41" s="13" t="s">
        <v>8</v>
      </c>
      <c r="K41" s="14">
        <v>16</v>
      </c>
      <c r="L41" s="12" t="s">
        <v>11</v>
      </c>
      <c r="M41" s="13" t="s">
        <v>8</v>
      </c>
      <c r="N41" s="14">
        <v>20</v>
      </c>
      <c r="O41" s="12" t="s">
        <v>11</v>
      </c>
      <c r="P41" s="13" t="s">
        <v>8</v>
      </c>
      <c r="Q41" s="14">
        <v>23</v>
      </c>
      <c r="R41" s="25" t="s">
        <v>7</v>
      </c>
      <c r="S41" s="26"/>
      <c r="T41" s="27"/>
      <c r="U41" s="12" t="s">
        <v>11</v>
      </c>
      <c r="V41" s="13" t="s">
        <v>8</v>
      </c>
      <c r="W41" s="14">
        <v>26</v>
      </c>
      <c r="X41" s="12" t="s">
        <v>11</v>
      </c>
      <c r="Y41" s="13" t="s">
        <v>8</v>
      </c>
      <c r="Z41" s="14">
        <v>27</v>
      </c>
      <c r="AA41" s="18">
        <f>COUNTIF(C41:Z42,"○")</f>
        <v>0</v>
      </c>
      <c r="AB41" s="20">
        <f>COUNTIF(C41:Z42,"●")</f>
        <v>0</v>
      </c>
      <c r="AC41" s="20">
        <f>COUNTIF(C41:Z42,"△")</f>
        <v>0</v>
      </c>
      <c r="AD41" s="20">
        <f t="shared" ref="AD41" si="28">+AA41*3+AC41*1</f>
        <v>0</v>
      </c>
      <c r="AE41" s="20">
        <f t="shared" ref="AE41" si="29">+E42+H42+K42+N42+Q42+T42+W42+Z42</f>
        <v>0</v>
      </c>
      <c r="AF41" s="20">
        <f t="shared" ref="AF41" si="30">+F42+I42+L42+O42+R42+U42+X42+AA42</f>
        <v>0</v>
      </c>
      <c r="AG41" s="20">
        <f>+RANK(AD41,$AD$3:$AD$18,0)*100+RANK(AE41,$AE$3:$AE$18,1)*10+RANK(AF41,$AF$3:$AF$18,0)</f>
        <v>111</v>
      </c>
      <c r="AH41" s="20">
        <f>+RANK(AG41,$AG$3:$AG$18,1)</f>
        <v>1</v>
      </c>
    </row>
    <row r="42" spans="1:34" ht="15.95" customHeight="1" x14ac:dyDescent="0.15">
      <c r="A42" s="22"/>
      <c r="B42" s="24"/>
      <c r="C42" s="15"/>
      <c r="D42" s="16" t="s">
        <v>8</v>
      </c>
      <c r="E42" s="17"/>
      <c r="F42" s="15"/>
      <c r="G42" s="16" t="s">
        <v>8</v>
      </c>
      <c r="H42" s="17"/>
      <c r="I42" s="15"/>
      <c r="J42" s="16" t="s">
        <v>8</v>
      </c>
      <c r="K42" s="17"/>
      <c r="L42" s="15"/>
      <c r="M42" s="16" t="s">
        <v>8</v>
      </c>
      <c r="N42" s="17"/>
      <c r="O42" s="15"/>
      <c r="P42" s="16" t="s">
        <v>8</v>
      </c>
      <c r="Q42" s="17"/>
      <c r="R42" s="28"/>
      <c r="S42" s="29"/>
      <c r="T42" s="30"/>
      <c r="U42" s="15"/>
      <c r="V42" s="16" t="s">
        <v>8</v>
      </c>
      <c r="W42" s="17"/>
      <c r="X42" s="15"/>
      <c r="Y42" s="16" t="s">
        <v>8</v>
      </c>
      <c r="Z42" s="17"/>
      <c r="AA42" s="19"/>
      <c r="AB42" s="21"/>
      <c r="AC42" s="21"/>
      <c r="AD42" s="21"/>
      <c r="AE42" s="21"/>
      <c r="AF42" s="21"/>
      <c r="AG42" s="21"/>
      <c r="AH42" s="21"/>
    </row>
    <row r="43" spans="1:34" ht="15.95" customHeight="1" x14ac:dyDescent="0.15">
      <c r="A43" s="22">
        <v>15</v>
      </c>
      <c r="B43" s="23" t="s">
        <v>82</v>
      </c>
      <c r="C43" s="12" t="s">
        <v>11</v>
      </c>
      <c r="D43" s="13" t="s">
        <v>8</v>
      </c>
      <c r="E43" s="14">
        <v>6</v>
      </c>
      <c r="F43" s="12" t="s">
        <v>11</v>
      </c>
      <c r="G43" s="13" t="s">
        <v>8</v>
      </c>
      <c r="H43" s="14">
        <v>12</v>
      </c>
      <c r="I43" s="12" t="s">
        <v>11</v>
      </c>
      <c r="J43" s="13" t="s">
        <v>8</v>
      </c>
      <c r="K43" s="14">
        <v>17</v>
      </c>
      <c r="L43" s="12" t="s">
        <v>11</v>
      </c>
      <c r="M43" s="13" t="s">
        <v>8</v>
      </c>
      <c r="N43" s="14">
        <v>21</v>
      </c>
      <c r="O43" s="12" t="s">
        <v>11</v>
      </c>
      <c r="P43" s="13" t="s">
        <v>8</v>
      </c>
      <c r="Q43" s="14">
        <v>24</v>
      </c>
      <c r="R43" s="12" t="s">
        <v>11</v>
      </c>
      <c r="S43" s="13" t="s">
        <v>8</v>
      </c>
      <c r="T43" s="14">
        <v>26</v>
      </c>
      <c r="U43" s="25" t="s">
        <v>7</v>
      </c>
      <c r="V43" s="26"/>
      <c r="W43" s="27"/>
      <c r="X43" s="12" t="s">
        <v>11</v>
      </c>
      <c r="Y43" s="13" t="s">
        <v>8</v>
      </c>
      <c r="Z43" s="14">
        <v>28</v>
      </c>
      <c r="AA43" s="18">
        <f>COUNTIF(C43:Z44,"○")</f>
        <v>0</v>
      </c>
      <c r="AB43" s="20">
        <f>COUNTIF(C43:Z44,"●")</f>
        <v>0</v>
      </c>
      <c r="AC43" s="20">
        <f>COUNTIF(C43:Z44,"△")</f>
        <v>0</v>
      </c>
      <c r="AD43" s="20">
        <f t="shared" ref="AD43" si="31">+AA43*3+AC43*1</f>
        <v>0</v>
      </c>
      <c r="AE43" s="20">
        <f t="shared" ref="AE43" si="32">+E44+H44+K44+N44+Q44+T44+W44+Z44</f>
        <v>0</v>
      </c>
      <c r="AF43" s="20">
        <f t="shared" ref="AF43" si="33">+F44+I44+L44+O44+R44+U44+X44+AA44</f>
        <v>0</v>
      </c>
      <c r="AG43" s="20">
        <f>+RANK(AD43,$AD$3:$AD$18,0)*100+RANK(AE43,$AE$3:$AE$18,1)*10+RANK(AF43,$AF$3:$AF$18,0)</f>
        <v>111</v>
      </c>
      <c r="AH43" s="20">
        <f>+RANK(AG43,$AG$3:$AG$18,1)</f>
        <v>1</v>
      </c>
    </row>
    <row r="44" spans="1:34" ht="15.95" customHeight="1" x14ac:dyDescent="0.15">
      <c r="A44" s="22"/>
      <c r="B44" s="24"/>
      <c r="C44" s="15"/>
      <c r="D44" s="16" t="s">
        <v>8</v>
      </c>
      <c r="E44" s="17"/>
      <c r="F44" s="15"/>
      <c r="G44" s="16" t="s">
        <v>8</v>
      </c>
      <c r="H44" s="17"/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15"/>
      <c r="S44" s="16" t="s">
        <v>8</v>
      </c>
      <c r="T44" s="17"/>
      <c r="U44" s="28"/>
      <c r="V44" s="29"/>
      <c r="W44" s="30"/>
      <c r="X44" s="15"/>
      <c r="Y44" s="16" t="s">
        <v>8</v>
      </c>
      <c r="Z44" s="17"/>
      <c r="AA44" s="19"/>
      <c r="AB44" s="21"/>
      <c r="AC44" s="21"/>
      <c r="AD44" s="21"/>
      <c r="AE44" s="21"/>
      <c r="AF44" s="21"/>
      <c r="AG44" s="21"/>
      <c r="AH44" s="21"/>
    </row>
    <row r="45" spans="1:34" ht="15.95" customHeight="1" x14ac:dyDescent="0.15">
      <c r="A45" s="22">
        <v>16</v>
      </c>
      <c r="B45" s="23" t="s">
        <v>42</v>
      </c>
      <c r="C45" s="12" t="s">
        <v>11</v>
      </c>
      <c r="D45" s="13" t="s">
        <v>8</v>
      </c>
      <c r="E45" s="14">
        <v>7</v>
      </c>
      <c r="F45" s="12" t="s">
        <v>11</v>
      </c>
      <c r="G45" s="13" t="s">
        <v>8</v>
      </c>
      <c r="H45" s="14">
        <v>13</v>
      </c>
      <c r="I45" s="12" t="s">
        <v>11</v>
      </c>
      <c r="J45" s="13" t="s">
        <v>8</v>
      </c>
      <c r="K45" s="14">
        <v>18</v>
      </c>
      <c r="L45" s="12" t="s">
        <v>11</v>
      </c>
      <c r="M45" s="13" t="s">
        <v>8</v>
      </c>
      <c r="N45" s="14">
        <v>22</v>
      </c>
      <c r="O45" s="12" t="s">
        <v>11</v>
      </c>
      <c r="P45" s="13" t="s">
        <v>8</v>
      </c>
      <c r="Q45" s="14">
        <v>25</v>
      </c>
      <c r="R45" s="12" t="s">
        <v>11</v>
      </c>
      <c r="S45" s="13" t="s">
        <v>8</v>
      </c>
      <c r="T45" s="14">
        <v>27</v>
      </c>
      <c r="U45" s="12" t="s">
        <v>11</v>
      </c>
      <c r="V45" s="13" t="s">
        <v>8</v>
      </c>
      <c r="W45" s="14">
        <v>28</v>
      </c>
      <c r="X45" s="25" t="s">
        <v>7</v>
      </c>
      <c r="Y45" s="26"/>
      <c r="Z45" s="27"/>
      <c r="AA45" s="18">
        <f>COUNTIF(C45:Z46,"○")</f>
        <v>0</v>
      </c>
      <c r="AB45" s="20">
        <f>COUNTIF(C45:Z46,"●")</f>
        <v>0</v>
      </c>
      <c r="AC45" s="20">
        <f>COUNTIF(C45:Z46,"△")</f>
        <v>0</v>
      </c>
      <c r="AD45" s="20">
        <f t="shared" ref="AD45" si="34">+AA45*3+AC45*1</f>
        <v>0</v>
      </c>
      <c r="AE45" s="20">
        <f t="shared" ref="AE45" si="35">+E46+H46+K46+N46+Q46+T46+W46+Z46</f>
        <v>0</v>
      </c>
      <c r="AF45" s="20">
        <f t="shared" ref="AF45" si="36">+F46+I46+L46+O46+R46+U46+X46+AA46</f>
        <v>0</v>
      </c>
      <c r="AG45" s="20">
        <f>+RANK(AD45,$AD$3:$AD$18,0)*100+RANK(AE45,$AE$3:$AE$18,1)*10+RANK(AF45,$AF$3:$AF$18,0)</f>
        <v>111</v>
      </c>
      <c r="AH45" s="20">
        <f>+RANK(AG45,$AG$3:$AG$18,1)</f>
        <v>1</v>
      </c>
    </row>
    <row r="46" spans="1:34" ht="15.95" customHeight="1" x14ac:dyDescent="0.15">
      <c r="A46" s="22"/>
      <c r="B46" s="24"/>
      <c r="C46" s="15"/>
      <c r="D46" s="16" t="s">
        <v>8</v>
      </c>
      <c r="E46" s="17"/>
      <c r="F46" s="15"/>
      <c r="G46" s="16" t="s">
        <v>8</v>
      </c>
      <c r="H46" s="17"/>
      <c r="I46" s="15"/>
      <c r="J46" s="16" t="s">
        <v>8</v>
      </c>
      <c r="K46" s="17"/>
      <c r="L46" s="15"/>
      <c r="M46" s="16" t="s">
        <v>8</v>
      </c>
      <c r="N46" s="17"/>
      <c r="O46" s="15"/>
      <c r="P46" s="16" t="s">
        <v>8</v>
      </c>
      <c r="Q46" s="17"/>
      <c r="R46" s="15"/>
      <c r="S46" s="16" t="s">
        <v>8</v>
      </c>
      <c r="T46" s="17"/>
      <c r="U46" s="15"/>
      <c r="V46" s="16" t="s">
        <v>8</v>
      </c>
      <c r="W46" s="17"/>
      <c r="X46" s="28"/>
      <c r="Y46" s="29"/>
      <c r="Z46" s="30"/>
      <c r="AA46" s="19"/>
      <c r="AB46" s="21"/>
      <c r="AC46" s="21"/>
      <c r="AD46" s="21"/>
      <c r="AE46" s="21"/>
      <c r="AF46" s="21"/>
      <c r="AG46" s="21"/>
      <c r="AH46" s="21"/>
    </row>
    <row r="47" spans="1:34" x14ac:dyDescent="0.15">
      <c r="B47" s="8"/>
      <c r="AA47" s="9">
        <f>SUM(AA31:AA46)</f>
        <v>0</v>
      </c>
      <c r="AB47" s="9">
        <f>SUM(AB31:AB46)</f>
        <v>0</v>
      </c>
      <c r="AC47" s="9">
        <f>SUM(AC31:AC46)</f>
        <v>0</v>
      </c>
      <c r="AE47" s="9">
        <f>SUM(AE31:AE46)</f>
        <v>0</v>
      </c>
      <c r="AF47" s="9">
        <f>SUM(AF31:AF46)</f>
        <v>0</v>
      </c>
    </row>
    <row r="48" spans="1:34" x14ac:dyDescent="0.15">
      <c r="B48" s="8"/>
      <c r="AA48" s="9"/>
      <c r="AB48" s="9"/>
      <c r="AC48" s="9"/>
      <c r="AE48" s="9"/>
      <c r="AF48" s="9"/>
    </row>
    <row r="49" spans="1:34" x14ac:dyDescent="0.15">
      <c r="B49" s="8"/>
      <c r="AA49" s="9"/>
      <c r="AB49" s="9"/>
      <c r="AC49" s="9"/>
      <c r="AE49" s="9"/>
      <c r="AF49" s="9"/>
    </row>
    <row r="57" spans="1:34" x14ac:dyDescent="0.15">
      <c r="B57" s="4" t="s">
        <v>71</v>
      </c>
      <c r="C57" s="2" t="s">
        <v>72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34" ht="129.94999999999999" customHeight="1" x14ac:dyDescent="0.15">
      <c r="B58" s="10" t="s">
        <v>21</v>
      </c>
      <c r="C58" s="31" t="s">
        <v>83</v>
      </c>
      <c r="D58" s="32"/>
      <c r="E58" s="33"/>
      <c r="F58" s="31" t="s">
        <v>84</v>
      </c>
      <c r="G58" s="32"/>
      <c r="H58" s="33"/>
      <c r="I58" s="31" t="s">
        <v>85</v>
      </c>
      <c r="J58" s="32"/>
      <c r="K58" s="33"/>
      <c r="L58" s="31" t="s">
        <v>44</v>
      </c>
      <c r="M58" s="32"/>
      <c r="N58" s="33"/>
      <c r="O58" s="31" t="s">
        <v>61</v>
      </c>
      <c r="P58" s="32"/>
      <c r="Q58" s="33"/>
      <c r="R58" s="31" t="s">
        <v>86</v>
      </c>
      <c r="S58" s="32"/>
      <c r="T58" s="33"/>
      <c r="U58" s="31" t="s">
        <v>87</v>
      </c>
      <c r="V58" s="32"/>
      <c r="W58" s="33"/>
      <c r="X58" s="31" t="s">
        <v>88</v>
      </c>
      <c r="Y58" s="32"/>
      <c r="Z58" s="33"/>
      <c r="AA58" s="11" t="s">
        <v>0</v>
      </c>
      <c r="AB58" s="7" t="s">
        <v>1</v>
      </c>
      <c r="AC58" s="7" t="s">
        <v>2</v>
      </c>
      <c r="AD58" s="5" t="s">
        <v>3</v>
      </c>
      <c r="AE58" s="6" t="s">
        <v>5</v>
      </c>
      <c r="AF58" s="6" t="s">
        <v>6</v>
      </c>
      <c r="AG58" s="6" t="s">
        <v>10</v>
      </c>
      <c r="AH58" s="5" t="s">
        <v>4</v>
      </c>
    </row>
    <row r="59" spans="1:34" ht="15.95" customHeight="1" x14ac:dyDescent="0.15">
      <c r="A59" s="22">
        <v>17</v>
      </c>
      <c r="B59" s="23" t="s">
        <v>83</v>
      </c>
      <c r="C59" s="25" t="s">
        <v>7</v>
      </c>
      <c r="D59" s="26"/>
      <c r="E59" s="27"/>
      <c r="F59" s="12" t="s">
        <v>12</v>
      </c>
      <c r="G59" s="13" t="s">
        <v>8</v>
      </c>
      <c r="H59" s="14">
        <v>1</v>
      </c>
      <c r="I59" s="12" t="s">
        <v>12</v>
      </c>
      <c r="J59" s="13" t="s">
        <v>8</v>
      </c>
      <c r="K59" s="14">
        <v>2</v>
      </c>
      <c r="L59" s="12" t="s">
        <v>12</v>
      </c>
      <c r="M59" s="13" t="s">
        <v>8</v>
      </c>
      <c r="N59" s="14">
        <v>3</v>
      </c>
      <c r="O59" s="12" t="s">
        <v>12</v>
      </c>
      <c r="P59" s="13" t="s">
        <v>8</v>
      </c>
      <c r="Q59" s="14">
        <v>4</v>
      </c>
      <c r="R59" s="12" t="s">
        <v>12</v>
      </c>
      <c r="S59" s="13" t="s">
        <v>8</v>
      </c>
      <c r="T59" s="14">
        <v>5</v>
      </c>
      <c r="U59" s="12" t="s">
        <v>12</v>
      </c>
      <c r="V59" s="13" t="s">
        <v>8</v>
      </c>
      <c r="W59" s="14">
        <v>6</v>
      </c>
      <c r="X59" s="12" t="s">
        <v>12</v>
      </c>
      <c r="Y59" s="13" t="s">
        <v>8</v>
      </c>
      <c r="Z59" s="14">
        <v>7</v>
      </c>
      <c r="AA59" s="18">
        <f>COUNTIF(C59:Z60,"○")</f>
        <v>0</v>
      </c>
      <c r="AB59" s="20">
        <f>COUNTIF(C59:Z60,"●")</f>
        <v>0</v>
      </c>
      <c r="AC59" s="20">
        <f>COUNTIF(C59:Z60,"△")</f>
        <v>0</v>
      </c>
      <c r="AD59" s="20">
        <f t="shared" ref="AD59" si="37">+AA59*3+AC59*1</f>
        <v>0</v>
      </c>
      <c r="AE59" s="20">
        <f>+E60+H60+K60+N60+Q60+T60+W60+Z60</f>
        <v>0</v>
      </c>
      <c r="AF59" s="20">
        <f>+F60+I60+L60+O60+R60+U60+X60+AA60</f>
        <v>0</v>
      </c>
      <c r="AG59" s="20">
        <f>+RANK(AD59,$AD$3:$AD$18,0)*100+RANK(AE59,$AE$3:$AE$18,1)*10+RANK(AF59,$AF$3:$AF$18,0)</f>
        <v>111</v>
      </c>
      <c r="AH59" s="20">
        <f>+RANK(AG59,$AG$3:$AG$18,1)</f>
        <v>1</v>
      </c>
    </row>
    <row r="60" spans="1:34" ht="15.95" customHeight="1" x14ac:dyDescent="0.15">
      <c r="A60" s="22"/>
      <c r="B60" s="24"/>
      <c r="C60" s="28"/>
      <c r="D60" s="29"/>
      <c r="E60" s="30"/>
      <c r="F60" s="15"/>
      <c r="G60" s="16" t="s">
        <v>8</v>
      </c>
      <c r="H60" s="17"/>
      <c r="I60" s="15"/>
      <c r="J60" s="16" t="s">
        <v>8</v>
      </c>
      <c r="K60" s="17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19"/>
      <c r="AB60" s="21"/>
      <c r="AC60" s="21"/>
      <c r="AD60" s="21"/>
      <c r="AE60" s="21"/>
      <c r="AF60" s="21"/>
      <c r="AG60" s="21"/>
      <c r="AH60" s="21"/>
    </row>
    <row r="61" spans="1:34" ht="15.95" customHeight="1" x14ac:dyDescent="0.15">
      <c r="A61" s="22">
        <v>18</v>
      </c>
      <c r="B61" s="23" t="s">
        <v>84</v>
      </c>
      <c r="C61" s="12" t="s">
        <v>12</v>
      </c>
      <c r="D61" s="13" t="s">
        <v>8</v>
      </c>
      <c r="E61" s="14">
        <v>1</v>
      </c>
      <c r="F61" s="25" t="s">
        <v>7</v>
      </c>
      <c r="G61" s="26"/>
      <c r="H61" s="27"/>
      <c r="I61" s="12" t="s">
        <v>12</v>
      </c>
      <c r="J61" s="13" t="s">
        <v>8</v>
      </c>
      <c r="K61" s="14">
        <v>8</v>
      </c>
      <c r="L61" s="12" t="s">
        <v>12</v>
      </c>
      <c r="M61" s="13" t="s">
        <v>8</v>
      </c>
      <c r="N61" s="14">
        <v>9</v>
      </c>
      <c r="O61" s="12" t="s">
        <v>12</v>
      </c>
      <c r="P61" s="13" t="s">
        <v>8</v>
      </c>
      <c r="Q61" s="14">
        <v>10</v>
      </c>
      <c r="R61" s="12" t="s">
        <v>12</v>
      </c>
      <c r="S61" s="13" t="s">
        <v>8</v>
      </c>
      <c r="T61" s="14">
        <v>11</v>
      </c>
      <c r="U61" s="12" t="s">
        <v>12</v>
      </c>
      <c r="V61" s="13" t="s">
        <v>8</v>
      </c>
      <c r="W61" s="14">
        <v>12</v>
      </c>
      <c r="X61" s="12" t="s">
        <v>12</v>
      </c>
      <c r="Y61" s="13" t="s">
        <v>8</v>
      </c>
      <c r="Z61" s="14">
        <v>13</v>
      </c>
      <c r="AA61" s="18">
        <f>COUNTIF(C61:Z62,"○")</f>
        <v>0</v>
      </c>
      <c r="AB61" s="20">
        <f>COUNTIF(C61:Z62,"●")</f>
        <v>0</v>
      </c>
      <c r="AC61" s="20">
        <f>COUNTIF(C61:Z62,"△")</f>
        <v>0</v>
      </c>
      <c r="AD61" s="20">
        <f t="shared" ref="AD61" si="38">+AA61*3+AC61*1</f>
        <v>0</v>
      </c>
      <c r="AE61" s="20">
        <f t="shared" ref="AE61" si="39">+E62+H62+K62+N62+Q62+T62+W62+Z62</f>
        <v>0</v>
      </c>
      <c r="AF61" s="20">
        <f t="shared" ref="AF61" si="40">+F62+I62+L62+O62+R62+U62+X62+AA62</f>
        <v>0</v>
      </c>
      <c r="AG61" s="20">
        <f>+RANK(AD61,$AD$3:$AD$18,0)*100+RANK(AE61,$AE$3:$AE$18,1)*10+RANK(AF61,$AF$3:$AF$18,0)</f>
        <v>111</v>
      </c>
      <c r="AH61" s="20">
        <f>+RANK(AG61,$AG$3:$AG$18,1)</f>
        <v>1</v>
      </c>
    </row>
    <row r="62" spans="1:34" ht="15.95" customHeight="1" x14ac:dyDescent="0.15">
      <c r="A62" s="22"/>
      <c r="B62" s="24"/>
      <c r="C62" s="15"/>
      <c r="D62" s="16" t="s">
        <v>8</v>
      </c>
      <c r="E62" s="17"/>
      <c r="F62" s="28"/>
      <c r="G62" s="29"/>
      <c r="H62" s="30"/>
      <c r="I62" s="15"/>
      <c r="J62" s="16" t="s">
        <v>8</v>
      </c>
      <c r="K62" s="17"/>
      <c r="L62" s="15"/>
      <c r="M62" s="16" t="s">
        <v>8</v>
      </c>
      <c r="N62" s="17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19"/>
      <c r="AB62" s="21"/>
      <c r="AC62" s="21"/>
      <c r="AD62" s="21"/>
      <c r="AE62" s="21"/>
      <c r="AF62" s="21"/>
      <c r="AG62" s="21"/>
      <c r="AH62" s="21"/>
    </row>
    <row r="63" spans="1:34" ht="15.95" customHeight="1" x14ac:dyDescent="0.15">
      <c r="A63" s="22">
        <v>19</v>
      </c>
      <c r="B63" s="23" t="s">
        <v>85</v>
      </c>
      <c r="C63" s="12" t="s">
        <v>12</v>
      </c>
      <c r="D63" s="13" t="s">
        <v>8</v>
      </c>
      <c r="E63" s="14">
        <v>2</v>
      </c>
      <c r="F63" s="12" t="s">
        <v>12</v>
      </c>
      <c r="G63" s="13" t="s">
        <v>8</v>
      </c>
      <c r="H63" s="14">
        <v>8</v>
      </c>
      <c r="I63" s="25" t="s">
        <v>7</v>
      </c>
      <c r="J63" s="26"/>
      <c r="K63" s="27"/>
      <c r="L63" s="12" t="s">
        <v>12</v>
      </c>
      <c r="M63" s="13" t="s">
        <v>8</v>
      </c>
      <c r="N63" s="14">
        <v>14</v>
      </c>
      <c r="O63" s="12" t="s">
        <v>12</v>
      </c>
      <c r="P63" s="13" t="s">
        <v>8</v>
      </c>
      <c r="Q63" s="14">
        <v>15</v>
      </c>
      <c r="R63" s="12" t="s">
        <v>12</v>
      </c>
      <c r="S63" s="13" t="s">
        <v>8</v>
      </c>
      <c r="T63" s="14">
        <v>16</v>
      </c>
      <c r="U63" s="12" t="s">
        <v>12</v>
      </c>
      <c r="V63" s="13" t="s">
        <v>8</v>
      </c>
      <c r="W63" s="14">
        <v>17</v>
      </c>
      <c r="X63" s="12" t="s">
        <v>12</v>
      </c>
      <c r="Y63" s="13" t="s">
        <v>8</v>
      </c>
      <c r="Z63" s="14">
        <v>18</v>
      </c>
      <c r="AA63" s="18">
        <f>COUNTIF(C63:Z64,"○")</f>
        <v>0</v>
      </c>
      <c r="AB63" s="20">
        <f>COUNTIF(C63:Z64,"●")</f>
        <v>0</v>
      </c>
      <c r="AC63" s="20">
        <f>COUNTIF(C63:Z64,"△")</f>
        <v>0</v>
      </c>
      <c r="AD63" s="20">
        <f t="shared" ref="AD63" si="41">+AA63*3+AC63*1</f>
        <v>0</v>
      </c>
      <c r="AE63" s="20">
        <f t="shared" ref="AE63" si="42">+E64+H64+K64+N64+Q64+T64+W64+Z64</f>
        <v>0</v>
      </c>
      <c r="AF63" s="20">
        <f t="shared" ref="AF63" si="43">+F64+I64+L64+O64+R64+U64+X64+AA64</f>
        <v>0</v>
      </c>
      <c r="AG63" s="20">
        <f>+RANK(AD63,$AD$3:$AD$18,0)*100+RANK(AE63,$AE$3:$AE$18,1)*10+RANK(AF63,$AF$3:$AF$18,0)</f>
        <v>111</v>
      </c>
      <c r="AH63" s="20">
        <f>+RANK(AG63,$AG$3:$AG$18,1)</f>
        <v>1</v>
      </c>
    </row>
    <row r="64" spans="1:34" ht="15.95" customHeight="1" x14ac:dyDescent="0.15">
      <c r="A64" s="22"/>
      <c r="B64" s="24"/>
      <c r="C64" s="15"/>
      <c r="D64" s="16" t="s">
        <v>8</v>
      </c>
      <c r="E64" s="17"/>
      <c r="F64" s="15"/>
      <c r="G64" s="16" t="s">
        <v>8</v>
      </c>
      <c r="H64" s="17"/>
      <c r="I64" s="28"/>
      <c r="J64" s="29"/>
      <c r="K64" s="30"/>
      <c r="L64" s="15"/>
      <c r="M64" s="16" t="s">
        <v>8</v>
      </c>
      <c r="N64" s="17"/>
      <c r="O64" s="15"/>
      <c r="P64" s="16" t="s">
        <v>8</v>
      </c>
      <c r="Q64" s="17"/>
      <c r="R64" s="15"/>
      <c r="S64" s="16" t="s">
        <v>8</v>
      </c>
      <c r="T64" s="17"/>
      <c r="U64" s="15"/>
      <c r="V64" s="16" t="s">
        <v>8</v>
      </c>
      <c r="W64" s="17"/>
      <c r="X64" s="15"/>
      <c r="Y64" s="16" t="s">
        <v>8</v>
      </c>
      <c r="Z64" s="17"/>
      <c r="AA64" s="19"/>
      <c r="AB64" s="21"/>
      <c r="AC64" s="21"/>
      <c r="AD64" s="21"/>
      <c r="AE64" s="21"/>
      <c r="AF64" s="21"/>
      <c r="AG64" s="21"/>
      <c r="AH64" s="21"/>
    </row>
    <row r="65" spans="1:34" ht="15.95" customHeight="1" x14ac:dyDescent="0.15">
      <c r="A65" s="22">
        <v>20</v>
      </c>
      <c r="B65" s="23" t="s">
        <v>44</v>
      </c>
      <c r="C65" s="12" t="s">
        <v>12</v>
      </c>
      <c r="D65" s="13" t="s">
        <v>8</v>
      </c>
      <c r="E65" s="14">
        <v>3</v>
      </c>
      <c r="F65" s="12" t="s">
        <v>12</v>
      </c>
      <c r="G65" s="13" t="s">
        <v>8</v>
      </c>
      <c r="H65" s="14">
        <v>9</v>
      </c>
      <c r="I65" s="12" t="s">
        <v>12</v>
      </c>
      <c r="J65" s="13" t="s">
        <v>8</v>
      </c>
      <c r="K65" s="14">
        <v>14</v>
      </c>
      <c r="L65" s="25" t="s">
        <v>7</v>
      </c>
      <c r="M65" s="26"/>
      <c r="N65" s="27"/>
      <c r="O65" s="12" t="s">
        <v>12</v>
      </c>
      <c r="P65" s="13" t="s">
        <v>8</v>
      </c>
      <c r="Q65" s="14">
        <v>19</v>
      </c>
      <c r="R65" s="12" t="s">
        <v>12</v>
      </c>
      <c r="S65" s="13" t="s">
        <v>8</v>
      </c>
      <c r="T65" s="14">
        <v>20</v>
      </c>
      <c r="U65" s="12" t="s">
        <v>12</v>
      </c>
      <c r="V65" s="13" t="s">
        <v>8</v>
      </c>
      <c r="W65" s="14">
        <v>21</v>
      </c>
      <c r="X65" s="12" t="s">
        <v>12</v>
      </c>
      <c r="Y65" s="13" t="s">
        <v>8</v>
      </c>
      <c r="Z65" s="14">
        <v>22</v>
      </c>
      <c r="AA65" s="18">
        <f>COUNTIF(C65:Z66,"○")</f>
        <v>0</v>
      </c>
      <c r="AB65" s="20">
        <f>COUNTIF(C65:Z66,"●")</f>
        <v>0</v>
      </c>
      <c r="AC65" s="20">
        <f>COUNTIF(C65:Z66,"△")</f>
        <v>0</v>
      </c>
      <c r="AD65" s="20">
        <f t="shared" ref="AD65" si="44">+AA65*3+AC65*1</f>
        <v>0</v>
      </c>
      <c r="AE65" s="20">
        <f t="shared" ref="AE65" si="45">+E66+H66+K66+N66+Q66+T66+W66+Z66</f>
        <v>0</v>
      </c>
      <c r="AF65" s="20">
        <f t="shared" ref="AF65" si="46">+F66+I66+L66+O66+R66+U66+X66+AA66</f>
        <v>0</v>
      </c>
      <c r="AG65" s="20">
        <f>+RANK(AD65,$AD$3:$AD$18,0)*100+RANK(AE65,$AE$3:$AE$18,1)*10+RANK(AF65,$AF$3:$AF$18,0)</f>
        <v>111</v>
      </c>
      <c r="AH65" s="20">
        <f>+RANK(AG65,$AG$3:$AG$18,1)</f>
        <v>1</v>
      </c>
    </row>
    <row r="66" spans="1:34" ht="15.95" customHeight="1" x14ac:dyDescent="0.15">
      <c r="A66" s="22"/>
      <c r="B66" s="24"/>
      <c r="C66" s="15"/>
      <c r="D66" s="16" t="s">
        <v>8</v>
      </c>
      <c r="E66" s="17"/>
      <c r="F66" s="15"/>
      <c r="G66" s="16" t="s">
        <v>8</v>
      </c>
      <c r="H66" s="17"/>
      <c r="I66" s="15"/>
      <c r="J66" s="16" t="s">
        <v>8</v>
      </c>
      <c r="K66" s="17"/>
      <c r="L66" s="28"/>
      <c r="M66" s="29"/>
      <c r="N66" s="30"/>
      <c r="O66" s="15"/>
      <c r="P66" s="16" t="s">
        <v>8</v>
      </c>
      <c r="Q66" s="17"/>
      <c r="R66" s="15"/>
      <c r="S66" s="16" t="s">
        <v>8</v>
      </c>
      <c r="T66" s="17"/>
      <c r="U66" s="15"/>
      <c r="V66" s="16" t="s">
        <v>8</v>
      </c>
      <c r="W66" s="17"/>
      <c r="X66" s="15"/>
      <c r="Y66" s="16" t="s">
        <v>8</v>
      </c>
      <c r="Z66" s="17"/>
      <c r="AA66" s="19"/>
      <c r="AB66" s="21"/>
      <c r="AC66" s="21"/>
      <c r="AD66" s="21"/>
      <c r="AE66" s="21"/>
      <c r="AF66" s="21"/>
      <c r="AG66" s="21"/>
      <c r="AH66" s="21"/>
    </row>
    <row r="67" spans="1:34" ht="15.95" customHeight="1" x14ac:dyDescent="0.15">
      <c r="A67" s="22">
        <v>21</v>
      </c>
      <c r="B67" s="23" t="s">
        <v>61</v>
      </c>
      <c r="C67" s="12" t="s">
        <v>12</v>
      </c>
      <c r="D67" s="13" t="s">
        <v>8</v>
      </c>
      <c r="E67" s="14">
        <v>4</v>
      </c>
      <c r="F67" s="12" t="s">
        <v>12</v>
      </c>
      <c r="G67" s="13" t="s">
        <v>8</v>
      </c>
      <c r="H67" s="14">
        <v>10</v>
      </c>
      <c r="I67" s="12" t="s">
        <v>12</v>
      </c>
      <c r="J67" s="13" t="s">
        <v>8</v>
      </c>
      <c r="K67" s="14">
        <v>15</v>
      </c>
      <c r="L67" s="12" t="s">
        <v>12</v>
      </c>
      <c r="M67" s="13" t="s">
        <v>8</v>
      </c>
      <c r="N67" s="14">
        <v>19</v>
      </c>
      <c r="O67" s="25" t="s">
        <v>7</v>
      </c>
      <c r="P67" s="26"/>
      <c r="Q67" s="27"/>
      <c r="R67" s="12" t="s">
        <v>12</v>
      </c>
      <c r="S67" s="13" t="s">
        <v>8</v>
      </c>
      <c r="T67" s="14">
        <v>23</v>
      </c>
      <c r="U67" s="12" t="s">
        <v>12</v>
      </c>
      <c r="V67" s="13" t="s">
        <v>8</v>
      </c>
      <c r="W67" s="14">
        <v>24</v>
      </c>
      <c r="X67" s="12" t="s">
        <v>12</v>
      </c>
      <c r="Y67" s="13" t="s">
        <v>8</v>
      </c>
      <c r="Z67" s="14">
        <v>25</v>
      </c>
      <c r="AA67" s="18">
        <f>COUNTIF(C67:Z68,"○")</f>
        <v>0</v>
      </c>
      <c r="AB67" s="20">
        <f>COUNTIF(C67:Z68,"●")</f>
        <v>0</v>
      </c>
      <c r="AC67" s="20">
        <f>COUNTIF(C67:Z68,"△")</f>
        <v>0</v>
      </c>
      <c r="AD67" s="20">
        <f t="shared" ref="AD67" si="47">+AA67*3+AC67*1</f>
        <v>0</v>
      </c>
      <c r="AE67" s="20">
        <f t="shared" ref="AE67" si="48">+E68+H68+K68+N68+Q68+T68+W68+Z68</f>
        <v>0</v>
      </c>
      <c r="AF67" s="20">
        <f t="shared" ref="AF67" si="49">+F68+I68+L68+O68+R68+U68+X68+AA68</f>
        <v>0</v>
      </c>
      <c r="AG67" s="20">
        <f>+RANK(AD67,$AD$3:$AD$18,0)*100+RANK(AE67,$AE$3:$AE$18,1)*10+RANK(AF67,$AF$3:$AF$18,0)</f>
        <v>111</v>
      </c>
      <c r="AH67" s="20">
        <f>+RANK(AG67,$AG$3:$AG$18,1)</f>
        <v>1</v>
      </c>
    </row>
    <row r="68" spans="1:34" ht="15.95" customHeight="1" x14ac:dyDescent="0.15">
      <c r="A68" s="22"/>
      <c r="B68" s="24"/>
      <c r="C68" s="15"/>
      <c r="D68" s="16" t="s">
        <v>8</v>
      </c>
      <c r="E68" s="17"/>
      <c r="F68" s="15"/>
      <c r="G68" s="16" t="s">
        <v>8</v>
      </c>
      <c r="H68" s="17"/>
      <c r="I68" s="15"/>
      <c r="J68" s="16" t="s">
        <v>8</v>
      </c>
      <c r="K68" s="17"/>
      <c r="L68" s="15"/>
      <c r="M68" s="16" t="s">
        <v>8</v>
      </c>
      <c r="N68" s="17"/>
      <c r="O68" s="28"/>
      <c r="P68" s="29"/>
      <c r="Q68" s="30"/>
      <c r="R68" s="15"/>
      <c r="S68" s="16" t="s">
        <v>8</v>
      </c>
      <c r="T68" s="17"/>
      <c r="U68" s="15"/>
      <c r="V68" s="16" t="s">
        <v>8</v>
      </c>
      <c r="W68" s="17"/>
      <c r="X68" s="15"/>
      <c r="Y68" s="16" t="s">
        <v>8</v>
      </c>
      <c r="Z68" s="17"/>
      <c r="AA68" s="19"/>
      <c r="AB68" s="21"/>
      <c r="AC68" s="21"/>
      <c r="AD68" s="21"/>
      <c r="AE68" s="21"/>
      <c r="AF68" s="21"/>
      <c r="AG68" s="21"/>
      <c r="AH68" s="21"/>
    </row>
    <row r="69" spans="1:34" ht="15.95" customHeight="1" x14ac:dyDescent="0.15">
      <c r="A69" s="22">
        <v>22</v>
      </c>
      <c r="B69" s="23" t="s">
        <v>86</v>
      </c>
      <c r="C69" s="12" t="s">
        <v>12</v>
      </c>
      <c r="D69" s="13" t="s">
        <v>8</v>
      </c>
      <c r="E69" s="14">
        <v>5</v>
      </c>
      <c r="F69" s="12" t="s">
        <v>12</v>
      </c>
      <c r="G69" s="13" t="s">
        <v>8</v>
      </c>
      <c r="H69" s="14">
        <v>11</v>
      </c>
      <c r="I69" s="12" t="s">
        <v>12</v>
      </c>
      <c r="J69" s="13" t="s">
        <v>8</v>
      </c>
      <c r="K69" s="14">
        <v>16</v>
      </c>
      <c r="L69" s="12" t="s">
        <v>12</v>
      </c>
      <c r="M69" s="13" t="s">
        <v>8</v>
      </c>
      <c r="N69" s="14">
        <v>20</v>
      </c>
      <c r="O69" s="12" t="s">
        <v>12</v>
      </c>
      <c r="P69" s="13" t="s">
        <v>8</v>
      </c>
      <c r="Q69" s="14">
        <v>23</v>
      </c>
      <c r="R69" s="25" t="s">
        <v>7</v>
      </c>
      <c r="S69" s="26"/>
      <c r="T69" s="27"/>
      <c r="U69" s="12" t="s">
        <v>12</v>
      </c>
      <c r="V69" s="13" t="s">
        <v>8</v>
      </c>
      <c r="W69" s="14">
        <v>26</v>
      </c>
      <c r="X69" s="12" t="s">
        <v>12</v>
      </c>
      <c r="Y69" s="13" t="s">
        <v>8</v>
      </c>
      <c r="Z69" s="14">
        <v>27</v>
      </c>
      <c r="AA69" s="18">
        <f>COUNTIF(C69:Z70,"○")</f>
        <v>0</v>
      </c>
      <c r="AB69" s="20">
        <f>COUNTIF(C69:Z70,"●")</f>
        <v>0</v>
      </c>
      <c r="AC69" s="20">
        <f>COUNTIF(C69:Z70,"△")</f>
        <v>0</v>
      </c>
      <c r="AD69" s="20">
        <f t="shared" ref="AD69" si="50">+AA69*3+AC69*1</f>
        <v>0</v>
      </c>
      <c r="AE69" s="20">
        <f t="shared" ref="AE69" si="51">+E70+H70+K70+N70+Q70+T70+W70+Z70</f>
        <v>0</v>
      </c>
      <c r="AF69" s="20">
        <f t="shared" ref="AF69" si="52">+F70+I70+L70+O70+R70+U70+X70+AA70</f>
        <v>0</v>
      </c>
      <c r="AG69" s="20">
        <f>+RANK(AD69,$AD$3:$AD$18,0)*100+RANK(AE69,$AE$3:$AE$18,1)*10+RANK(AF69,$AF$3:$AF$18,0)</f>
        <v>111</v>
      </c>
      <c r="AH69" s="20">
        <f>+RANK(AG69,$AG$3:$AG$18,1)</f>
        <v>1</v>
      </c>
    </row>
    <row r="70" spans="1:34" ht="15.95" customHeight="1" x14ac:dyDescent="0.15">
      <c r="A70" s="22"/>
      <c r="B70" s="24"/>
      <c r="C70" s="15"/>
      <c r="D70" s="16" t="s">
        <v>8</v>
      </c>
      <c r="E70" s="17"/>
      <c r="F70" s="15"/>
      <c r="G70" s="16" t="s">
        <v>8</v>
      </c>
      <c r="H70" s="17"/>
      <c r="I70" s="15"/>
      <c r="J70" s="16" t="s">
        <v>8</v>
      </c>
      <c r="K70" s="17"/>
      <c r="L70" s="15"/>
      <c r="M70" s="16" t="s">
        <v>8</v>
      </c>
      <c r="N70" s="17"/>
      <c r="O70" s="15"/>
      <c r="P70" s="16" t="s">
        <v>8</v>
      </c>
      <c r="Q70" s="17"/>
      <c r="R70" s="28"/>
      <c r="S70" s="29"/>
      <c r="T70" s="30"/>
      <c r="U70" s="15"/>
      <c r="V70" s="16" t="s">
        <v>8</v>
      </c>
      <c r="W70" s="17"/>
      <c r="X70" s="15"/>
      <c r="Y70" s="16" t="s">
        <v>8</v>
      </c>
      <c r="Z70" s="17"/>
      <c r="AA70" s="19"/>
      <c r="AB70" s="21"/>
      <c r="AC70" s="21"/>
      <c r="AD70" s="21"/>
      <c r="AE70" s="21"/>
      <c r="AF70" s="21"/>
      <c r="AG70" s="21"/>
      <c r="AH70" s="21"/>
    </row>
    <row r="71" spans="1:34" ht="15.95" customHeight="1" x14ac:dyDescent="0.15">
      <c r="A71" s="22">
        <v>23</v>
      </c>
      <c r="B71" s="23" t="s">
        <v>87</v>
      </c>
      <c r="C71" s="12" t="s">
        <v>12</v>
      </c>
      <c r="D71" s="13" t="s">
        <v>8</v>
      </c>
      <c r="E71" s="14">
        <v>6</v>
      </c>
      <c r="F71" s="12" t="s">
        <v>12</v>
      </c>
      <c r="G71" s="13" t="s">
        <v>8</v>
      </c>
      <c r="H71" s="14">
        <v>12</v>
      </c>
      <c r="I71" s="12" t="s">
        <v>12</v>
      </c>
      <c r="J71" s="13" t="s">
        <v>8</v>
      </c>
      <c r="K71" s="14">
        <v>17</v>
      </c>
      <c r="L71" s="12" t="s">
        <v>12</v>
      </c>
      <c r="M71" s="13" t="s">
        <v>8</v>
      </c>
      <c r="N71" s="14">
        <v>21</v>
      </c>
      <c r="O71" s="12" t="s">
        <v>12</v>
      </c>
      <c r="P71" s="13" t="s">
        <v>8</v>
      </c>
      <c r="Q71" s="14">
        <v>24</v>
      </c>
      <c r="R71" s="12" t="s">
        <v>12</v>
      </c>
      <c r="S71" s="13" t="s">
        <v>8</v>
      </c>
      <c r="T71" s="14">
        <v>26</v>
      </c>
      <c r="U71" s="25" t="s">
        <v>7</v>
      </c>
      <c r="V71" s="26"/>
      <c r="W71" s="27"/>
      <c r="X71" s="12" t="s">
        <v>12</v>
      </c>
      <c r="Y71" s="13" t="s">
        <v>8</v>
      </c>
      <c r="Z71" s="14">
        <v>28</v>
      </c>
      <c r="AA71" s="18">
        <f>COUNTIF(C71:Z72,"○")</f>
        <v>0</v>
      </c>
      <c r="AB71" s="20">
        <f>COUNTIF(C71:Z72,"●")</f>
        <v>0</v>
      </c>
      <c r="AC71" s="20">
        <f>COUNTIF(C71:Z72,"△")</f>
        <v>0</v>
      </c>
      <c r="AD71" s="20">
        <f t="shared" ref="AD71" si="53">+AA71*3+AC71*1</f>
        <v>0</v>
      </c>
      <c r="AE71" s="20">
        <f t="shared" ref="AE71" si="54">+E72+H72+K72+N72+Q72+T72+W72+Z72</f>
        <v>0</v>
      </c>
      <c r="AF71" s="20">
        <f t="shared" ref="AF71" si="55">+F72+I72+L72+O72+R72+U72+X72+AA72</f>
        <v>0</v>
      </c>
      <c r="AG71" s="20">
        <f>+RANK(AD71,$AD$3:$AD$18,0)*100+RANK(AE71,$AE$3:$AE$18,1)*10+RANK(AF71,$AF$3:$AF$18,0)</f>
        <v>111</v>
      </c>
      <c r="AH71" s="20">
        <f>+RANK(AG71,$AG$3:$AG$18,1)</f>
        <v>1</v>
      </c>
    </row>
    <row r="72" spans="1:34" ht="15.95" customHeight="1" x14ac:dyDescent="0.15">
      <c r="A72" s="22"/>
      <c r="B72" s="24"/>
      <c r="C72" s="15"/>
      <c r="D72" s="16" t="s">
        <v>8</v>
      </c>
      <c r="E72" s="17"/>
      <c r="F72" s="15"/>
      <c r="G72" s="16" t="s">
        <v>8</v>
      </c>
      <c r="H72" s="17"/>
      <c r="I72" s="15"/>
      <c r="J72" s="16" t="s">
        <v>8</v>
      </c>
      <c r="K72" s="17"/>
      <c r="L72" s="15"/>
      <c r="M72" s="16" t="s">
        <v>8</v>
      </c>
      <c r="N72" s="17"/>
      <c r="O72" s="15"/>
      <c r="P72" s="16" t="s">
        <v>8</v>
      </c>
      <c r="Q72" s="17"/>
      <c r="R72" s="15"/>
      <c r="S72" s="16" t="s">
        <v>8</v>
      </c>
      <c r="T72" s="17"/>
      <c r="U72" s="28"/>
      <c r="V72" s="29"/>
      <c r="W72" s="30"/>
      <c r="X72" s="15"/>
      <c r="Y72" s="16" t="s">
        <v>8</v>
      </c>
      <c r="Z72" s="17"/>
      <c r="AA72" s="19"/>
      <c r="AB72" s="21"/>
      <c r="AC72" s="21"/>
      <c r="AD72" s="21"/>
      <c r="AE72" s="21"/>
      <c r="AF72" s="21"/>
      <c r="AG72" s="21"/>
      <c r="AH72" s="21"/>
    </row>
    <row r="73" spans="1:34" ht="15.95" customHeight="1" x14ac:dyDescent="0.15">
      <c r="A73" s="22">
        <v>24</v>
      </c>
      <c r="B73" s="23" t="s">
        <v>88</v>
      </c>
      <c r="C73" s="12" t="s">
        <v>12</v>
      </c>
      <c r="D73" s="13" t="s">
        <v>8</v>
      </c>
      <c r="E73" s="14">
        <v>7</v>
      </c>
      <c r="F73" s="12" t="s">
        <v>12</v>
      </c>
      <c r="G73" s="13" t="s">
        <v>8</v>
      </c>
      <c r="H73" s="14">
        <v>13</v>
      </c>
      <c r="I73" s="12" t="s">
        <v>12</v>
      </c>
      <c r="J73" s="13" t="s">
        <v>8</v>
      </c>
      <c r="K73" s="14">
        <v>18</v>
      </c>
      <c r="L73" s="12" t="s">
        <v>12</v>
      </c>
      <c r="M73" s="13" t="s">
        <v>8</v>
      </c>
      <c r="N73" s="14">
        <v>22</v>
      </c>
      <c r="O73" s="12" t="s">
        <v>12</v>
      </c>
      <c r="P73" s="13" t="s">
        <v>8</v>
      </c>
      <c r="Q73" s="14">
        <v>25</v>
      </c>
      <c r="R73" s="12" t="s">
        <v>12</v>
      </c>
      <c r="S73" s="13" t="s">
        <v>8</v>
      </c>
      <c r="T73" s="14">
        <v>27</v>
      </c>
      <c r="U73" s="12" t="s">
        <v>12</v>
      </c>
      <c r="V73" s="13" t="s">
        <v>8</v>
      </c>
      <c r="W73" s="14">
        <v>28</v>
      </c>
      <c r="X73" s="25" t="s">
        <v>7</v>
      </c>
      <c r="Y73" s="26"/>
      <c r="Z73" s="27"/>
      <c r="AA73" s="18">
        <f>COUNTIF(C73:Z74,"○")</f>
        <v>0</v>
      </c>
      <c r="AB73" s="20">
        <f>COUNTIF(C73:Z74,"●")</f>
        <v>0</v>
      </c>
      <c r="AC73" s="20">
        <f>COUNTIF(C73:Z74,"△")</f>
        <v>0</v>
      </c>
      <c r="AD73" s="20">
        <f t="shared" ref="AD73" si="56">+AA73*3+AC73*1</f>
        <v>0</v>
      </c>
      <c r="AE73" s="20">
        <f t="shared" ref="AE73" si="57">+E74+H74+K74+N74+Q74+T74+W74+Z74</f>
        <v>0</v>
      </c>
      <c r="AF73" s="20">
        <f t="shared" ref="AF73" si="58">+F74+I74+L74+O74+R74+U74+X74+AA74</f>
        <v>0</v>
      </c>
      <c r="AG73" s="20">
        <f>+RANK(AD73,$AD$3:$AD$18,0)*100+RANK(AE73,$AE$3:$AE$18,1)*10+RANK(AF73,$AF$3:$AF$18,0)</f>
        <v>111</v>
      </c>
      <c r="AH73" s="20">
        <f>+RANK(AG73,$AG$3:$AG$18,1)</f>
        <v>1</v>
      </c>
    </row>
    <row r="74" spans="1:34" ht="15.95" customHeight="1" x14ac:dyDescent="0.15">
      <c r="A74" s="22"/>
      <c r="B74" s="24"/>
      <c r="C74" s="15"/>
      <c r="D74" s="16" t="s">
        <v>8</v>
      </c>
      <c r="E74" s="17"/>
      <c r="F74" s="15"/>
      <c r="G74" s="16" t="s">
        <v>8</v>
      </c>
      <c r="H74" s="17"/>
      <c r="I74" s="15"/>
      <c r="J74" s="16" t="s">
        <v>8</v>
      </c>
      <c r="K74" s="17"/>
      <c r="L74" s="15"/>
      <c r="M74" s="16" t="s">
        <v>8</v>
      </c>
      <c r="N74" s="17"/>
      <c r="O74" s="15"/>
      <c r="P74" s="16" t="s">
        <v>8</v>
      </c>
      <c r="Q74" s="17"/>
      <c r="R74" s="15"/>
      <c r="S74" s="16" t="s">
        <v>8</v>
      </c>
      <c r="T74" s="17"/>
      <c r="U74" s="15"/>
      <c r="V74" s="16" t="s">
        <v>8</v>
      </c>
      <c r="W74" s="17"/>
      <c r="X74" s="28"/>
      <c r="Y74" s="29"/>
      <c r="Z74" s="30"/>
      <c r="AA74" s="19"/>
      <c r="AB74" s="21"/>
      <c r="AC74" s="21"/>
      <c r="AD74" s="21"/>
      <c r="AE74" s="21"/>
      <c r="AF74" s="21"/>
      <c r="AG74" s="21"/>
      <c r="AH74" s="21"/>
    </row>
    <row r="75" spans="1:34" x14ac:dyDescent="0.15">
      <c r="A75" s="3"/>
      <c r="B75" s="8"/>
      <c r="AA75" s="9">
        <f>SUM(AA59:AA74)</f>
        <v>0</v>
      </c>
      <c r="AB75" s="9">
        <f>SUM(AB59:AB74)</f>
        <v>0</v>
      </c>
      <c r="AC75" s="9">
        <f>SUM(AC59:AC74)</f>
        <v>0</v>
      </c>
      <c r="AE75" s="9">
        <f>SUM(AE59:AE74)</f>
        <v>0</v>
      </c>
      <c r="AF75" s="9">
        <f>SUM(AF59:AF74)</f>
        <v>0</v>
      </c>
    </row>
    <row r="76" spans="1:34" x14ac:dyDescent="0.15">
      <c r="A76" s="3"/>
      <c r="B76" s="8"/>
      <c r="AA76" s="9"/>
      <c r="AB76" s="9"/>
      <c r="AC76" s="9"/>
    </row>
    <row r="77" spans="1:34" x14ac:dyDescent="0.15">
      <c r="A77" s="3"/>
      <c r="B77" s="8"/>
      <c r="AA77" s="9"/>
      <c r="AB77" s="9"/>
      <c r="AC77" s="9"/>
    </row>
    <row r="78" spans="1:34" x14ac:dyDescent="0.15">
      <c r="A78" s="3"/>
      <c r="B78" s="8"/>
      <c r="AA78" s="9"/>
      <c r="AB78" s="9"/>
      <c r="AC78" s="9"/>
    </row>
    <row r="83" spans="1:34" x14ac:dyDescent="0.15">
      <c r="B83" s="4" t="s">
        <v>71</v>
      </c>
      <c r="C83" s="2" t="s">
        <v>72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34" ht="129.94999999999999" customHeight="1" x14ac:dyDescent="0.15">
      <c r="B84" s="10" t="s">
        <v>22</v>
      </c>
      <c r="C84" s="31" t="s">
        <v>32</v>
      </c>
      <c r="D84" s="32"/>
      <c r="E84" s="33"/>
      <c r="F84" s="31" t="s">
        <v>89</v>
      </c>
      <c r="G84" s="32"/>
      <c r="H84" s="33"/>
      <c r="I84" s="31" t="s">
        <v>90</v>
      </c>
      <c r="J84" s="32"/>
      <c r="K84" s="33"/>
      <c r="L84" s="31" t="s">
        <v>63</v>
      </c>
      <c r="M84" s="32"/>
      <c r="N84" s="33"/>
      <c r="O84" s="31" t="s">
        <v>91</v>
      </c>
      <c r="P84" s="32"/>
      <c r="Q84" s="33"/>
      <c r="R84" s="31" t="s">
        <v>92</v>
      </c>
      <c r="S84" s="32"/>
      <c r="T84" s="33"/>
      <c r="U84" s="31" t="s">
        <v>37</v>
      </c>
      <c r="V84" s="32"/>
      <c r="W84" s="33"/>
      <c r="X84" s="31" t="s">
        <v>66</v>
      </c>
      <c r="Y84" s="32"/>
      <c r="Z84" s="33"/>
      <c r="AA84" s="11" t="s">
        <v>0</v>
      </c>
      <c r="AB84" s="7" t="s">
        <v>1</v>
      </c>
      <c r="AC84" s="7" t="s">
        <v>2</v>
      </c>
      <c r="AD84" s="5" t="s">
        <v>3</v>
      </c>
      <c r="AE84" s="6" t="s">
        <v>5</v>
      </c>
      <c r="AF84" s="6" t="s">
        <v>6</v>
      </c>
      <c r="AG84" s="6" t="s">
        <v>10</v>
      </c>
      <c r="AH84" s="5" t="s">
        <v>4</v>
      </c>
    </row>
    <row r="85" spans="1:34" ht="15.95" customHeight="1" x14ac:dyDescent="0.15">
      <c r="A85" s="22">
        <v>25</v>
      </c>
      <c r="B85" s="23" t="s">
        <v>32</v>
      </c>
      <c r="C85" s="25" t="s">
        <v>7</v>
      </c>
      <c r="D85" s="26"/>
      <c r="E85" s="27"/>
      <c r="F85" s="12" t="s">
        <v>19</v>
      </c>
      <c r="G85" s="13" t="s">
        <v>8</v>
      </c>
      <c r="H85" s="14">
        <v>1</v>
      </c>
      <c r="I85" s="12" t="s">
        <v>19</v>
      </c>
      <c r="J85" s="13" t="s">
        <v>8</v>
      </c>
      <c r="K85" s="14">
        <v>2</v>
      </c>
      <c r="L85" s="12" t="s">
        <v>19</v>
      </c>
      <c r="M85" s="13" t="s">
        <v>8</v>
      </c>
      <c r="N85" s="14">
        <v>3</v>
      </c>
      <c r="O85" s="12" t="s">
        <v>19</v>
      </c>
      <c r="P85" s="13" t="s">
        <v>8</v>
      </c>
      <c r="Q85" s="14">
        <v>4</v>
      </c>
      <c r="R85" s="12" t="s">
        <v>19</v>
      </c>
      <c r="S85" s="13" t="s">
        <v>8</v>
      </c>
      <c r="T85" s="14">
        <v>5</v>
      </c>
      <c r="U85" s="12" t="s">
        <v>19</v>
      </c>
      <c r="V85" s="13" t="s">
        <v>8</v>
      </c>
      <c r="W85" s="14">
        <v>6</v>
      </c>
      <c r="X85" s="12" t="s">
        <v>19</v>
      </c>
      <c r="Y85" s="13" t="s">
        <v>8</v>
      </c>
      <c r="Z85" s="14">
        <v>7</v>
      </c>
      <c r="AA85" s="18">
        <f>COUNTIF(C85:Z86,"○")</f>
        <v>0</v>
      </c>
      <c r="AB85" s="20">
        <f>COUNTIF(C85:Z86,"●")</f>
        <v>0</v>
      </c>
      <c r="AC85" s="20">
        <f>COUNTIF(C85:Z86,"△")</f>
        <v>0</v>
      </c>
      <c r="AD85" s="20">
        <f t="shared" ref="AD85" si="59">+AA85*3+AC85*1</f>
        <v>0</v>
      </c>
      <c r="AE85" s="20">
        <f>+E86+H86+K86+N86+Q86+T86+W86+Z86</f>
        <v>0</v>
      </c>
      <c r="AF85" s="20">
        <f>+F86+I86+L86+O86+R86+U86+X86+AA86</f>
        <v>0</v>
      </c>
      <c r="AG85" s="20">
        <f>+RANK(AD85,$AD$3:$AD$18,0)*100+RANK(AE85,$AE$3:$AE$18,1)*10+RANK(AF85,$AF$3:$AF$18,0)</f>
        <v>111</v>
      </c>
      <c r="AH85" s="20">
        <f>+RANK(AG85,$AG$3:$AG$18,1)</f>
        <v>1</v>
      </c>
    </row>
    <row r="86" spans="1:34" ht="15.95" customHeight="1" x14ac:dyDescent="0.15">
      <c r="A86" s="22"/>
      <c r="B86" s="24"/>
      <c r="C86" s="28"/>
      <c r="D86" s="29"/>
      <c r="E86" s="30"/>
      <c r="F86" s="15"/>
      <c r="G86" s="16" t="s">
        <v>8</v>
      </c>
      <c r="H86" s="17"/>
      <c r="I86" s="15"/>
      <c r="J86" s="16" t="s">
        <v>8</v>
      </c>
      <c r="K86" s="17"/>
      <c r="L86" s="15"/>
      <c r="M86" s="16" t="s">
        <v>8</v>
      </c>
      <c r="N86" s="17"/>
      <c r="O86" s="15"/>
      <c r="P86" s="16" t="s">
        <v>8</v>
      </c>
      <c r="Q86" s="17"/>
      <c r="R86" s="15"/>
      <c r="S86" s="16" t="s">
        <v>8</v>
      </c>
      <c r="T86" s="17"/>
      <c r="U86" s="15"/>
      <c r="V86" s="16" t="s">
        <v>8</v>
      </c>
      <c r="W86" s="17"/>
      <c r="X86" s="15"/>
      <c r="Y86" s="16" t="s">
        <v>8</v>
      </c>
      <c r="Z86" s="17"/>
      <c r="AA86" s="19"/>
      <c r="AB86" s="21"/>
      <c r="AC86" s="21"/>
      <c r="AD86" s="21"/>
      <c r="AE86" s="21"/>
      <c r="AF86" s="21"/>
      <c r="AG86" s="21"/>
      <c r="AH86" s="21"/>
    </row>
    <row r="87" spans="1:34" ht="15.95" customHeight="1" x14ac:dyDescent="0.15">
      <c r="A87" s="22">
        <v>26</v>
      </c>
      <c r="B87" s="23" t="s">
        <v>89</v>
      </c>
      <c r="C87" s="12" t="s">
        <v>19</v>
      </c>
      <c r="D87" s="13" t="s">
        <v>8</v>
      </c>
      <c r="E87" s="14">
        <v>1</v>
      </c>
      <c r="F87" s="25" t="s">
        <v>7</v>
      </c>
      <c r="G87" s="26"/>
      <c r="H87" s="27"/>
      <c r="I87" s="12" t="s">
        <v>19</v>
      </c>
      <c r="J87" s="13" t="s">
        <v>8</v>
      </c>
      <c r="K87" s="14">
        <v>8</v>
      </c>
      <c r="L87" s="12" t="s">
        <v>19</v>
      </c>
      <c r="M87" s="13" t="s">
        <v>8</v>
      </c>
      <c r="N87" s="14">
        <v>9</v>
      </c>
      <c r="O87" s="12" t="s">
        <v>19</v>
      </c>
      <c r="P87" s="13" t="s">
        <v>8</v>
      </c>
      <c r="Q87" s="14">
        <v>10</v>
      </c>
      <c r="R87" s="12" t="s">
        <v>19</v>
      </c>
      <c r="S87" s="13" t="s">
        <v>8</v>
      </c>
      <c r="T87" s="14">
        <v>11</v>
      </c>
      <c r="U87" s="12" t="s">
        <v>19</v>
      </c>
      <c r="V87" s="13" t="s">
        <v>8</v>
      </c>
      <c r="W87" s="14">
        <v>12</v>
      </c>
      <c r="X87" s="12" t="s">
        <v>19</v>
      </c>
      <c r="Y87" s="13" t="s">
        <v>8</v>
      </c>
      <c r="Z87" s="14">
        <v>13</v>
      </c>
      <c r="AA87" s="18">
        <f>COUNTIF(C87:Z88,"○")</f>
        <v>0</v>
      </c>
      <c r="AB87" s="20">
        <f>COUNTIF(C87:Z88,"●")</f>
        <v>0</v>
      </c>
      <c r="AC87" s="20">
        <f>COUNTIF(C87:Z88,"△")</f>
        <v>0</v>
      </c>
      <c r="AD87" s="20">
        <f t="shared" ref="AD87" si="60">+AA87*3+AC87*1</f>
        <v>0</v>
      </c>
      <c r="AE87" s="20">
        <f t="shared" ref="AE87" si="61">+E88+H88+K88+N88+Q88+T88+W88+Z88</f>
        <v>0</v>
      </c>
      <c r="AF87" s="20">
        <f t="shared" ref="AF87" si="62">+F88+I88+L88+O88+R88+U88+X88+AA88</f>
        <v>0</v>
      </c>
      <c r="AG87" s="20">
        <f>+RANK(AD87,$AD$3:$AD$18,0)*100+RANK(AE87,$AE$3:$AE$18,1)*10+RANK(AF87,$AF$3:$AF$18,0)</f>
        <v>111</v>
      </c>
      <c r="AH87" s="20">
        <f>+RANK(AG87,$AG$3:$AG$18,1)</f>
        <v>1</v>
      </c>
    </row>
    <row r="88" spans="1:34" ht="15.95" customHeight="1" x14ac:dyDescent="0.15">
      <c r="A88" s="22"/>
      <c r="B88" s="24"/>
      <c r="C88" s="15"/>
      <c r="D88" s="16" t="s">
        <v>8</v>
      </c>
      <c r="E88" s="17"/>
      <c r="F88" s="28"/>
      <c r="G88" s="29"/>
      <c r="H88" s="30"/>
      <c r="I88" s="15"/>
      <c r="J88" s="16" t="s">
        <v>8</v>
      </c>
      <c r="K88" s="17"/>
      <c r="L88" s="15"/>
      <c r="M88" s="16" t="s">
        <v>8</v>
      </c>
      <c r="N88" s="17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15"/>
      <c r="Y88" s="16" t="s">
        <v>8</v>
      </c>
      <c r="Z88" s="17"/>
      <c r="AA88" s="19"/>
      <c r="AB88" s="21"/>
      <c r="AC88" s="21"/>
      <c r="AD88" s="21"/>
      <c r="AE88" s="21"/>
      <c r="AF88" s="21"/>
      <c r="AG88" s="21"/>
      <c r="AH88" s="21"/>
    </row>
    <row r="89" spans="1:34" ht="15.95" customHeight="1" x14ac:dyDescent="0.15">
      <c r="A89" s="22">
        <v>27</v>
      </c>
      <c r="B89" s="23" t="s">
        <v>90</v>
      </c>
      <c r="C89" s="12" t="s">
        <v>19</v>
      </c>
      <c r="D89" s="13" t="s">
        <v>8</v>
      </c>
      <c r="E89" s="14">
        <v>2</v>
      </c>
      <c r="F89" s="12" t="s">
        <v>19</v>
      </c>
      <c r="G89" s="13" t="s">
        <v>8</v>
      </c>
      <c r="H89" s="14">
        <v>8</v>
      </c>
      <c r="I89" s="25" t="s">
        <v>7</v>
      </c>
      <c r="J89" s="26"/>
      <c r="K89" s="27"/>
      <c r="L89" s="12" t="s">
        <v>19</v>
      </c>
      <c r="M89" s="13" t="s">
        <v>8</v>
      </c>
      <c r="N89" s="14">
        <v>14</v>
      </c>
      <c r="O89" s="12" t="s">
        <v>19</v>
      </c>
      <c r="P89" s="13" t="s">
        <v>8</v>
      </c>
      <c r="Q89" s="14">
        <v>15</v>
      </c>
      <c r="R89" s="12" t="s">
        <v>19</v>
      </c>
      <c r="S89" s="13" t="s">
        <v>8</v>
      </c>
      <c r="T89" s="14">
        <v>16</v>
      </c>
      <c r="U89" s="12" t="s">
        <v>19</v>
      </c>
      <c r="V89" s="13" t="s">
        <v>8</v>
      </c>
      <c r="W89" s="14">
        <v>17</v>
      </c>
      <c r="X89" s="12" t="s">
        <v>19</v>
      </c>
      <c r="Y89" s="13" t="s">
        <v>8</v>
      </c>
      <c r="Z89" s="14">
        <v>18</v>
      </c>
      <c r="AA89" s="18">
        <f>COUNTIF(C89:Z90,"○")</f>
        <v>0</v>
      </c>
      <c r="AB89" s="20">
        <f>COUNTIF(C89:Z90,"●")</f>
        <v>0</v>
      </c>
      <c r="AC89" s="20">
        <f>COUNTIF(C89:Z90,"△")</f>
        <v>0</v>
      </c>
      <c r="AD89" s="20">
        <f t="shared" ref="AD89" si="63">+AA89*3+AC89*1</f>
        <v>0</v>
      </c>
      <c r="AE89" s="20">
        <f t="shared" ref="AE89" si="64">+E90+H90+K90+N90+Q90+T90+W90+Z90</f>
        <v>0</v>
      </c>
      <c r="AF89" s="20">
        <f t="shared" ref="AF89" si="65">+F90+I90+L90+O90+R90+U90+X90+AA90</f>
        <v>0</v>
      </c>
      <c r="AG89" s="20">
        <f>+RANK(AD89,$AD$3:$AD$18,0)*100+RANK(AE89,$AE$3:$AE$18,1)*10+RANK(AF89,$AF$3:$AF$18,0)</f>
        <v>111</v>
      </c>
      <c r="AH89" s="20">
        <f>+RANK(AG89,$AG$3:$AG$18,1)</f>
        <v>1</v>
      </c>
    </row>
    <row r="90" spans="1:34" ht="15.95" customHeight="1" x14ac:dyDescent="0.15">
      <c r="A90" s="22"/>
      <c r="B90" s="24"/>
      <c r="C90" s="15"/>
      <c r="D90" s="16" t="s">
        <v>8</v>
      </c>
      <c r="E90" s="17"/>
      <c r="F90" s="15"/>
      <c r="G90" s="16" t="s">
        <v>8</v>
      </c>
      <c r="H90" s="17"/>
      <c r="I90" s="28"/>
      <c r="J90" s="29"/>
      <c r="K90" s="30"/>
      <c r="L90" s="15"/>
      <c r="M90" s="16" t="s">
        <v>8</v>
      </c>
      <c r="N90" s="17"/>
      <c r="O90" s="15"/>
      <c r="P90" s="16" t="s">
        <v>8</v>
      </c>
      <c r="Q90" s="17"/>
      <c r="R90" s="15"/>
      <c r="S90" s="16" t="s">
        <v>8</v>
      </c>
      <c r="T90" s="17"/>
      <c r="U90" s="15"/>
      <c r="V90" s="16" t="s">
        <v>8</v>
      </c>
      <c r="W90" s="17"/>
      <c r="X90" s="15"/>
      <c r="Y90" s="16" t="s">
        <v>8</v>
      </c>
      <c r="Z90" s="17"/>
      <c r="AA90" s="19"/>
      <c r="AB90" s="21"/>
      <c r="AC90" s="21"/>
      <c r="AD90" s="21"/>
      <c r="AE90" s="21"/>
      <c r="AF90" s="21"/>
      <c r="AG90" s="21"/>
      <c r="AH90" s="21"/>
    </row>
    <row r="91" spans="1:34" ht="15.95" customHeight="1" x14ac:dyDescent="0.15">
      <c r="A91" s="22">
        <v>28</v>
      </c>
      <c r="B91" s="23" t="s">
        <v>63</v>
      </c>
      <c r="C91" s="12" t="s">
        <v>19</v>
      </c>
      <c r="D91" s="13" t="s">
        <v>8</v>
      </c>
      <c r="E91" s="14">
        <v>3</v>
      </c>
      <c r="F91" s="12" t="s">
        <v>19</v>
      </c>
      <c r="G91" s="13" t="s">
        <v>8</v>
      </c>
      <c r="H91" s="14">
        <v>9</v>
      </c>
      <c r="I91" s="12" t="s">
        <v>19</v>
      </c>
      <c r="J91" s="13" t="s">
        <v>8</v>
      </c>
      <c r="K91" s="14">
        <v>14</v>
      </c>
      <c r="L91" s="25" t="s">
        <v>7</v>
      </c>
      <c r="M91" s="26"/>
      <c r="N91" s="27"/>
      <c r="O91" s="12" t="s">
        <v>19</v>
      </c>
      <c r="P91" s="13" t="s">
        <v>8</v>
      </c>
      <c r="Q91" s="14">
        <v>19</v>
      </c>
      <c r="R91" s="12" t="s">
        <v>19</v>
      </c>
      <c r="S91" s="13" t="s">
        <v>8</v>
      </c>
      <c r="T91" s="14">
        <v>20</v>
      </c>
      <c r="U91" s="12" t="s">
        <v>19</v>
      </c>
      <c r="V91" s="13" t="s">
        <v>8</v>
      </c>
      <c r="W91" s="14">
        <v>21</v>
      </c>
      <c r="X91" s="12" t="s">
        <v>19</v>
      </c>
      <c r="Y91" s="13" t="s">
        <v>8</v>
      </c>
      <c r="Z91" s="14">
        <v>22</v>
      </c>
      <c r="AA91" s="18">
        <f>COUNTIF(C91:Z92,"○")</f>
        <v>0</v>
      </c>
      <c r="AB91" s="20">
        <f>COUNTIF(C91:Z92,"●")</f>
        <v>0</v>
      </c>
      <c r="AC91" s="20">
        <f>COUNTIF(C91:Z92,"△")</f>
        <v>0</v>
      </c>
      <c r="AD91" s="20">
        <f t="shared" ref="AD91" si="66">+AA91*3+AC91*1</f>
        <v>0</v>
      </c>
      <c r="AE91" s="20">
        <f t="shared" ref="AE91" si="67">+E92+H92+K92+N92+Q92+T92+W92+Z92</f>
        <v>0</v>
      </c>
      <c r="AF91" s="20">
        <f t="shared" ref="AF91" si="68">+F92+I92+L92+O92+R92+U92+X92+AA92</f>
        <v>0</v>
      </c>
      <c r="AG91" s="20">
        <f>+RANK(AD91,$AD$3:$AD$18,0)*100+RANK(AE91,$AE$3:$AE$18,1)*10+RANK(AF91,$AF$3:$AF$18,0)</f>
        <v>111</v>
      </c>
      <c r="AH91" s="20">
        <f>+RANK(AG91,$AG$3:$AG$18,1)</f>
        <v>1</v>
      </c>
    </row>
    <row r="92" spans="1:34" ht="15.95" customHeight="1" x14ac:dyDescent="0.15">
      <c r="A92" s="22"/>
      <c r="B92" s="24"/>
      <c r="C92" s="15"/>
      <c r="D92" s="16" t="s">
        <v>8</v>
      </c>
      <c r="E92" s="17"/>
      <c r="F92" s="15"/>
      <c r="G92" s="16" t="s">
        <v>8</v>
      </c>
      <c r="H92" s="17"/>
      <c r="I92" s="15"/>
      <c r="J92" s="16" t="s">
        <v>8</v>
      </c>
      <c r="K92" s="17"/>
      <c r="L92" s="28"/>
      <c r="M92" s="29"/>
      <c r="N92" s="30"/>
      <c r="O92" s="15"/>
      <c r="P92" s="16" t="s">
        <v>8</v>
      </c>
      <c r="Q92" s="17"/>
      <c r="R92" s="15"/>
      <c r="S92" s="16" t="s">
        <v>8</v>
      </c>
      <c r="T92" s="17"/>
      <c r="U92" s="15"/>
      <c r="V92" s="16" t="s">
        <v>8</v>
      </c>
      <c r="W92" s="17"/>
      <c r="X92" s="15"/>
      <c r="Y92" s="16" t="s">
        <v>8</v>
      </c>
      <c r="Z92" s="17"/>
      <c r="AA92" s="19"/>
      <c r="AB92" s="21"/>
      <c r="AC92" s="21"/>
      <c r="AD92" s="21"/>
      <c r="AE92" s="21"/>
      <c r="AF92" s="21"/>
      <c r="AG92" s="21"/>
      <c r="AH92" s="21"/>
    </row>
    <row r="93" spans="1:34" ht="15.95" customHeight="1" x14ac:dyDescent="0.15">
      <c r="A93" s="22">
        <v>29</v>
      </c>
      <c r="B93" s="23" t="s">
        <v>91</v>
      </c>
      <c r="C93" s="12" t="s">
        <v>19</v>
      </c>
      <c r="D93" s="13" t="s">
        <v>8</v>
      </c>
      <c r="E93" s="14">
        <v>4</v>
      </c>
      <c r="F93" s="12" t="s">
        <v>19</v>
      </c>
      <c r="G93" s="13" t="s">
        <v>8</v>
      </c>
      <c r="H93" s="14">
        <v>10</v>
      </c>
      <c r="I93" s="12" t="s">
        <v>19</v>
      </c>
      <c r="J93" s="13" t="s">
        <v>8</v>
      </c>
      <c r="K93" s="14">
        <v>15</v>
      </c>
      <c r="L93" s="12" t="s">
        <v>19</v>
      </c>
      <c r="M93" s="13" t="s">
        <v>8</v>
      </c>
      <c r="N93" s="14">
        <v>19</v>
      </c>
      <c r="O93" s="25" t="s">
        <v>7</v>
      </c>
      <c r="P93" s="26"/>
      <c r="Q93" s="27"/>
      <c r="R93" s="12" t="s">
        <v>19</v>
      </c>
      <c r="S93" s="13" t="s">
        <v>8</v>
      </c>
      <c r="T93" s="14">
        <v>23</v>
      </c>
      <c r="U93" s="12" t="s">
        <v>19</v>
      </c>
      <c r="V93" s="13" t="s">
        <v>8</v>
      </c>
      <c r="W93" s="14">
        <v>24</v>
      </c>
      <c r="X93" s="12" t="s">
        <v>19</v>
      </c>
      <c r="Y93" s="13" t="s">
        <v>8</v>
      </c>
      <c r="Z93" s="14">
        <v>25</v>
      </c>
      <c r="AA93" s="18">
        <f>COUNTIF(C93:Z94,"○")</f>
        <v>0</v>
      </c>
      <c r="AB93" s="20">
        <f>COUNTIF(C93:Z94,"●")</f>
        <v>0</v>
      </c>
      <c r="AC93" s="20">
        <f>COUNTIF(C93:Z94,"△")</f>
        <v>0</v>
      </c>
      <c r="AD93" s="20">
        <f t="shared" ref="AD93" si="69">+AA93*3+AC93*1</f>
        <v>0</v>
      </c>
      <c r="AE93" s="20">
        <f t="shared" ref="AE93" si="70">+E94+H94+K94+N94+Q94+T94+W94+Z94</f>
        <v>0</v>
      </c>
      <c r="AF93" s="20">
        <f t="shared" ref="AF93" si="71">+F94+I94+L94+O94+R94+U94+X94+AA94</f>
        <v>0</v>
      </c>
      <c r="AG93" s="20">
        <f>+RANK(AD93,$AD$3:$AD$18,0)*100+RANK(AE93,$AE$3:$AE$18,1)*10+RANK(AF93,$AF$3:$AF$18,0)</f>
        <v>111</v>
      </c>
      <c r="AH93" s="20">
        <f>+RANK(AG93,$AG$3:$AG$18,1)</f>
        <v>1</v>
      </c>
    </row>
    <row r="94" spans="1:34" ht="15.95" customHeight="1" x14ac:dyDescent="0.15">
      <c r="A94" s="22"/>
      <c r="B94" s="24"/>
      <c r="C94" s="15"/>
      <c r="D94" s="16" t="s">
        <v>8</v>
      </c>
      <c r="E94" s="17"/>
      <c r="F94" s="15"/>
      <c r="G94" s="16" t="s">
        <v>8</v>
      </c>
      <c r="H94" s="17"/>
      <c r="I94" s="15"/>
      <c r="J94" s="16" t="s">
        <v>8</v>
      </c>
      <c r="K94" s="17"/>
      <c r="L94" s="15"/>
      <c r="M94" s="16" t="s">
        <v>8</v>
      </c>
      <c r="N94" s="17"/>
      <c r="O94" s="28"/>
      <c r="P94" s="29"/>
      <c r="Q94" s="30"/>
      <c r="R94" s="15"/>
      <c r="S94" s="16" t="s">
        <v>8</v>
      </c>
      <c r="T94" s="17"/>
      <c r="U94" s="15"/>
      <c r="V94" s="16" t="s">
        <v>8</v>
      </c>
      <c r="W94" s="17"/>
      <c r="X94" s="15"/>
      <c r="Y94" s="16" t="s">
        <v>8</v>
      </c>
      <c r="Z94" s="17"/>
      <c r="AA94" s="19"/>
      <c r="AB94" s="21"/>
      <c r="AC94" s="21"/>
      <c r="AD94" s="21"/>
      <c r="AE94" s="21"/>
      <c r="AF94" s="21"/>
      <c r="AG94" s="21"/>
      <c r="AH94" s="21"/>
    </row>
    <row r="95" spans="1:34" ht="15.95" customHeight="1" x14ac:dyDescent="0.15">
      <c r="A95" s="22">
        <v>30</v>
      </c>
      <c r="B95" s="23" t="s">
        <v>92</v>
      </c>
      <c r="C95" s="12" t="s">
        <v>19</v>
      </c>
      <c r="D95" s="13" t="s">
        <v>8</v>
      </c>
      <c r="E95" s="14">
        <v>5</v>
      </c>
      <c r="F95" s="12" t="s">
        <v>19</v>
      </c>
      <c r="G95" s="13" t="s">
        <v>8</v>
      </c>
      <c r="H95" s="14">
        <v>11</v>
      </c>
      <c r="I95" s="12" t="s">
        <v>19</v>
      </c>
      <c r="J95" s="13" t="s">
        <v>8</v>
      </c>
      <c r="K95" s="14">
        <v>16</v>
      </c>
      <c r="L95" s="12" t="s">
        <v>19</v>
      </c>
      <c r="M95" s="13" t="s">
        <v>8</v>
      </c>
      <c r="N95" s="14">
        <v>20</v>
      </c>
      <c r="O95" s="12" t="s">
        <v>19</v>
      </c>
      <c r="P95" s="13" t="s">
        <v>8</v>
      </c>
      <c r="Q95" s="14">
        <v>23</v>
      </c>
      <c r="R95" s="25" t="s">
        <v>7</v>
      </c>
      <c r="S95" s="26"/>
      <c r="T95" s="27"/>
      <c r="U95" s="12" t="s">
        <v>19</v>
      </c>
      <c r="V95" s="13" t="s">
        <v>8</v>
      </c>
      <c r="W95" s="14">
        <v>26</v>
      </c>
      <c r="X95" s="12" t="s">
        <v>19</v>
      </c>
      <c r="Y95" s="13" t="s">
        <v>8</v>
      </c>
      <c r="Z95" s="14">
        <v>27</v>
      </c>
      <c r="AA95" s="18">
        <f>COUNTIF(C95:Z96,"○")</f>
        <v>0</v>
      </c>
      <c r="AB95" s="20">
        <f>COUNTIF(C95:Z96,"●")</f>
        <v>0</v>
      </c>
      <c r="AC95" s="20">
        <f>COUNTIF(C95:Z96,"△")</f>
        <v>0</v>
      </c>
      <c r="AD95" s="20">
        <f t="shared" ref="AD95" si="72">+AA95*3+AC95*1</f>
        <v>0</v>
      </c>
      <c r="AE95" s="20">
        <f t="shared" ref="AE95" si="73">+E96+H96+K96+N96+Q96+T96+W96+Z96</f>
        <v>0</v>
      </c>
      <c r="AF95" s="20">
        <f t="shared" ref="AF95" si="74">+F96+I96+L96+O96+R96+U96+X96+AA96</f>
        <v>0</v>
      </c>
      <c r="AG95" s="20">
        <f>+RANK(AD95,$AD$3:$AD$18,0)*100+RANK(AE95,$AE$3:$AE$18,1)*10+RANK(AF95,$AF$3:$AF$18,0)</f>
        <v>111</v>
      </c>
      <c r="AH95" s="20">
        <f>+RANK(AG95,$AG$3:$AG$18,1)</f>
        <v>1</v>
      </c>
    </row>
    <row r="96" spans="1:34" ht="15.95" customHeight="1" x14ac:dyDescent="0.15">
      <c r="A96" s="22"/>
      <c r="B96" s="24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15"/>
      <c r="M96" s="16" t="s">
        <v>8</v>
      </c>
      <c r="N96" s="17"/>
      <c r="O96" s="15"/>
      <c r="P96" s="16" t="s">
        <v>8</v>
      </c>
      <c r="Q96" s="17"/>
      <c r="R96" s="28"/>
      <c r="S96" s="29"/>
      <c r="T96" s="30"/>
      <c r="U96" s="15"/>
      <c r="V96" s="16" t="s">
        <v>8</v>
      </c>
      <c r="W96" s="17"/>
      <c r="X96" s="15"/>
      <c r="Y96" s="16" t="s">
        <v>8</v>
      </c>
      <c r="Z96" s="17"/>
      <c r="AA96" s="19"/>
      <c r="AB96" s="21"/>
      <c r="AC96" s="21"/>
      <c r="AD96" s="21"/>
      <c r="AE96" s="21"/>
      <c r="AF96" s="21"/>
      <c r="AG96" s="21"/>
      <c r="AH96" s="21"/>
    </row>
    <row r="97" spans="1:34" ht="15.95" customHeight="1" x14ac:dyDescent="0.15">
      <c r="A97" s="22">
        <v>31</v>
      </c>
      <c r="B97" s="23" t="s">
        <v>37</v>
      </c>
      <c r="C97" s="12" t="s">
        <v>19</v>
      </c>
      <c r="D97" s="13" t="s">
        <v>8</v>
      </c>
      <c r="E97" s="14">
        <v>6</v>
      </c>
      <c r="F97" s="12" t="s">
        <v>19</v>
      </c>
      <c r="G97" s="13" t="s">
        <v>8</v>
      </c>
      <c r="H97" s="14">
        <v>12</v>
      </c>
      <c r="I97" s="12" t="s">
        <v>19</v>
      </c>
      <c r="J97" s="13" t="s">
        <v>8</v>
      </c>
      <c r="K97" s="14">
        <v>17</v>
      </c>
      <c r="L97" s="12" t="s">
        <v>19</v>
      </c>
      <c r="M97" s="13" t="s">
        <v>8</v>
      </c>
      <c r="N97" s="14">
        <v>21</v>
      </c>
      <c r="O97" s="12" t="s">
        <v>19</v>
      </c>
      <c r="P97" s="13" t="s">
        <v>8</v>
      </c>
      <c r="Q97" s="14">
        <v>24</v>
      </c>
      <c r="R97" s="12" t="s">
        <v>19</v>
      </c>
      <c r="S97" s="13" t="s">
        <v>8</v>
      </c>
      <c r="T97" s="14">
        <v>26</v>
      </c>
      <c r="U97" s="25" t="s">
        <v>7</v>
      </c>
      <c r="V97" s="26"/>
      <c r="W97" s="27"/>
      <c r="X97" s="12" t="s">
        <v>19</v>
      </c>
      <c r="Y97" s="13" t="s">
        <v>8</v>
      </c>
      <c r="Z97" s="14">
        <v>28</v>
      </c>
      <c r="AA97" s="18">
        <f>COUNTIF(C97:Z98,"○")</f>
        <v>0</v>
      </c>
      <c r="AB97" s="20">
        <f>COUNTIF(C97:Z98,"●")</f>
        <v>0</v>
      </c>
      <c r="AC97" s="20">
        <f>COUNTIF(C97:Z98,"△")</f>
        <v>0</v>
      </c>
      <c r="AD97" s="20">
        <f t="shared" ref="AD97" si="75">+AA97*3+AC97*1</f>
        <v>0</v>
      </c>
      <c r="AE97" s="20">
        <f t="shared" ref="AE97" si="76">+E98+H98+K98+N98+Q98+T98+W98+Z98</f>
        <v>0</v>
      </c>
      <c r="AF97" s="20">
        <f t="shared" ref="AF97" si="77">+F98+I98+L98+O98+R98+U98+X98+AA98</f>
        <v>0</v>
      </c>
      <c r="AG97" s="20">
        <f>+RANK(AD97,$AD$3:$AD$18,0)*100+RANK(AE97,$AE$3:$AE$18,1)*10+RANK(AF97,$AF$3:$AF$18,0)</f>
        <v>111</v>
      </c>
      <c r="AH97" s="20">
        <f>+RANK(AG97,$AG$3:$AG$18,1)</f>
        <v>1</v>
      </c>
    </row>
    <row r="98" spans="1:34" ht="15.95" customHeight="1" x14ac:dyDescent="0.15">
      <c r="A98" s="22"/>
      <c r="B98" s="24"/>
      <c r="C98" s="15"/>
      <c r="D98" s="16" t="s">
        <v>8</v>
      </c>
      <c r="E98" s="17"/>
      <c r="F98" s="15"/>
      <c r="G98" s="16" t="s">
        <v>8</v>
      </c>
      <c r="H98" s="17"/>
      <c r="I98" s="15"/>
      <c r="J98" s="16" t="s">
        <v>8</v>
      </c>
      <c r="K98" s="17"/>
      <c r="L98" s="15"/>
      <c r="M98" s="16" t="s">
        <v>8</v>
      </c>
      <c r="N98" s="17"/>
      <c r="O98" s="15"/>
      <c r="P98" s="16" t="s">
        <v>8</v>
      </c>
      <c r="Q98" s="17"/>
      <c r="R98" s="15"/>
      <c r="S98" s="16" t="s">
        <v>8</v>
      </c>
      <c r="T98" s="17"/>
      <c r="U98" s="28"/>
      <c r="V98" s="29"/>
      <c r="W98" s="30"/>
      <c r="X98" s="15"/>
      <c r="Y98" s="16" t="s">
        <v>8</v>
      </c>
      <c r="Z98" s="17"/>
      <c r="AA98" s="19"/>
      <c r="AB98" s="21"/>
      <c r="AC98" s="21"/>
      <c r="AD98" s="21"/>
      <c r="AE98" s="21"/>
      <c r="AF98" s="21"/>
      <c r="AG98" s="21"/>
      <c r="AH98" s="21"/>
    </row>
    <row r="99" spans="1:34" ht="15.95" customHeight="1" x14ac:dyDescent="0.15">
      <c r="A99" s="22">
        <v>32</v>
      </c>
      <c r="B99" s="23" t="s">
        <v>66</v>
      </c>
      <c r="C99" s="12" t="s">
        <v>19</v>
      </c>
      <c r="D99" s="13" t="s">
        <v>8</v>
      </c>
      <c r="E99" s="14">
        <v>7</v>
      </c>
      <c r="F99" s="12" t="s">
        <v>19</v>
      </c>
      <c r="G99" s="13" t="s">
        <v>8</v>
      </c>
      <c r="H99" s="14">
        <v>13</v>
      </c>
      <c r="I99" s="12" t="s">
        <v>19</v>
      </c>
      <c r="J99" s="13" t="s">
        <v>8</v>
      </c>
      <c r="K99" s="14">
        <v>18</v>
      </c>
      <c r="L99" s="12" t="s">
        <v>19</v>
      </c>
      <c r="M99" s="13" t="s">
        <v>8</v>
      </c>
      <c r="N99" s="14">
        <v>22</v>
      </c>
      <c r="O99" s="12" t="s">
        <v>19</v>
      </c>
      <c r="P99" s="13" t="s">
        <v>8</v>
      </c>
      <c r="Q99" s="14">
        <v>25</v>
      </c>
      <c r="R99" s="12" t="s">
        <v>19</v>
      </c>
      <c r="S99" s="13" t="s">
        <v>8</v>
      </c>
      <c r="T99" s="14">
        <v>27</v>
      </c>
      <c r="U99" s="12" t="s">
        <v>19</v>
      </c>
      <c r="V99" s="13" t="s">
        <v>8</v>
      </c>
      <c r="W99" s="14">
        <v>28</v>
      </c>
      <c r="X99" s="25" t="s">
        <v>7</v>
      </c>
      <c r="Y99" s="26"/>
      <c r="Z99" s="27"/>
      <c r="AA99" s="18">
        <f>COUNTIF(C99:Z100,"○")</f>
        <v>0</v>
      </c>
      <c r="AB99" s="20">
        <f>COUNTIF(C99:Z100,"●")</f>
        <v>0</v>
      </c>
      <c r="AC99" s="20">
        <f>COUNTIF(C99:Z100,"△")</f>
        <v>0</v>
      </c>
      <c r="AD99" s="20">
        <f t="shared" ref="AD99" si="78">+AA99*3+AC99*1</f>
        <v>0</v>
      </c>
      <c r="AE99" s="20">
        <f t="shared" ref="AE99" si="79">+E100+H100+K100+N100+Q100+T100+W100+Z100</f>
        <v>0</v>
      </c>
      <c r="AF99" s="20">
        <f t="shared" ref="AF99" si="80">+F100+I100+L100+O100+R100+U100+X100+AA100</f>
        <v>0</v>
      </c>
      <c r="AG99" s="20">
        <f>+RANK(AD99,$AD$3:$AD$18,0)*100+RANK(AE99,$AE$3:$AE$18,1)*10+RANK(AF99,$AF$3:$AF$18,0)</f>
        <v>111</v>
      </c>
      <c r="AH99" s="20">
        <f>+RANK(AG99,$AG$3:$AG$18,1)</f>
        <v>1</v>
      </c>
    </row>
    <row r="100" spans="1:34" ht="15.95" customHeight="1" x14ac:dyDescent="0.15">
      <c r="A100" s="22"/>
      <c r="B100" s="24"/>
      <c r="C100" s="15"/>
      <c r="D100" s="16" t="s">
        <v>8</v>
      </c>
      <c r="E100" s="17"/>
      <c r="F100" s="15"/>
      <c r="G100" s="16" t="s">
        <v>8</v>
      </c>
      <c r="H100" s="17"/>
      <c r="I100" s="15"/>
      <c r="J100" s="16" t="s">
        <v>8</v>
      </c>
      <c r="K100" s="17"/>
      <c r="L100" s="15"/>
      <c r="M100" s="16" t="s">
        <v>8</v>
      </c>
      <c r="N100" s="17"/>
      <c r="O100" s="15"/>
      <c r="P100" s="16" t="s">
        <v>8</v>
      </c>
      <c r="Q100" s="17"/>
      <c r="R100" s="15"/>
      <c r="S100" s="16" t="s">
        <v>8</v>
      </c>
      <c r="T100" s="17"/>
      <c r="U100" s="15"/>
      <c r="V100" s="16" t="s">
        <v>8</v>
      </c>
      <c r="W100" s="17"/>
      <c r="X100" s="28"/>
      <c r="Y100" s="29"/>
      <c r="Z100" s="30"/>
      <c r="AA100" s="19"/>
      <c r="AB100" s="21"/>
      <c r="AC100" s="21"/>
      <c r="AD100" s="21"/>
      <c r="AE100" s="21"/>
      <c r="AF100" s="21"/>
      <c r="AG100" s="21"/>
      <c r="AH100" s="21"/>
    </row>
    <row r="101" spans="1:34" x14ac:dyDescent="0.15">
      <c r="B101" s="8"/>
      <c r="AA101" s="9">
        <f>SUM(AA85:AA100)</f>
        <v>0</v>
      </c>
      <c r="AB101" s="9">
        <f>SUM(AB85:AB100)</f>
        <v>0</v>
      </c>
      <c r="AC101" s="9">
        <f>SUM(AC85:AC100)</f>
        <v>0</v>
      </c>
      <c r="AE101" s="9">
        <f>SUM(AE85:AE100)</f>
        <v>0</v>
      </c>
      <c r="AF101" s="9">
        <f>SUM(AF85:AF100)</f>
        <v>0</v>
      </c>
    </row>
    <row r="109" spans="1:34" x14ac:dyDescent="0.15">
      <c r="B109" s="4" t="s">
        <v>71</v>
      </c>
      <c r="C109" s="2" t="s">
        <v>72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34" ht="129.94999999999999" customHeight="1" x14ac:dyDescent="0.15">
      <c r="B110" s="10" t="s">
        <v>23</v>
      </c>
      <c r="C110" s="31" t="s">
        <v>93</v>
      </c>
      <c r="D110" s="32"/>
      <c r="E110" s="33"/>
      <c r="F110" s="31" t="s">
        <v>94</v>
      </c>
      <c r="G110" s="32"/>
      <c r="H110" s="33"/>
      <c r="I110" s="31" t="s">
        <v>95</v>
      </c>
      <c r="J110" s="32"/>
      <c r="K110" s="33"/>
      <c r="L110" s="31" t="s">
        <v>96</v>
      </c>
      <c r="M110" s="32"/>
      <c r="N110" s="33"/>
      <c r="O110" s="31" t="s">
        <v>97</v>
      </c>
      <c r="P110" s="32"/>
      <c r="Q110" s="33"/>
      <c r="R110" s="31" t="s">
        <v>98</v>
      </c>
      <c r="S110" s="32"/>
      <c r="T110" s="33"/>
      <c r="U110" s="31" t="s">
        <v>48</v>
      </c>
      <c r="V110" s="32"/>
      <c r="W110" s="33"/>
      <c r="X110" s="31" t="s">
        <v>99</v>
      </c>
      <c r="Y110" s="32"/>
      <c r="Z110" s="33"/>
      <c r="AA110" s="11" t="s">
        <v>0</v>
      </c>
      <c r="AB110" s="7" t="s">
        <v>1</v>
      </c>
      <c r="AC110" s="7" t="s">
        <v>2</v>
      </c>
      <c r="AD110" s="5" t="s">
        <v>3</v>
      </c>
      <c r="AE110" s="6" t="s">
        <v>5</v>
      </c>
      <c r="AF110" s="6" t="s">
        <v>6</v>
      </c>
      <c r="AG110" s="6" t="s">
        <v>10</v>
      </c>
      <c r="AH110" s="5" t="s">
        <v>4</v>
      </c>
    </row>
    <row r="111" spans="1:34" ht="15.95" customHeight="1" x14ac:dyDescent="0.15">
      <c r="A111" s="22">
        <v>33</v>
      </c>
      <c r="B111" s="23" t="s">
        <v>93</v>
      </c>
      <c r="C111" s="25" t="s">
        <v>7</v>
      </c>
      <c r="D111" s="26"/>
      <c r="E111" s="27"/>
      <c r="F111" s="12" t="s">
        <v>18</v>
      </c>
      <c r="G111" s="13" t="s">
        <v>8</v>
      </c>
      <c r="H111" s="14">
        <v>1</v>
      </c>
      <c r="I111" s="12" t="s">
        <v>18</v>
      </c>
      <c r="J111" s="13" t="s">
        <v>8</v>
      </c>
      <c r="K111" s="14">
        <v>2</v>
      </c>
      <c r="L111" s="12" t="s">
        <v>18</v>
      </c>
      <c r="M111" s="13" t="s">
        <v>8</v>
      </c>
      <c r="N111" s="14">
        <v>3</v>
      </c>
      <c r="O111" s="12" t="s">
        <v>18</v>
      </c>
      <c r="P111" s="13" t="s">
        <v>8</v>
      </c>
      <c r="Q111" s="14">
        <v>4</v>
      </c>
      <c r="R111" s="12" t="s">
        <v>18</v>
      </c>
      <c r="S111" s="13" t="s">
        <v>8</v>
      </c>
      <c r="T111" s="14">
        <v>5</v>
      </c>
      <c r="U111" s="12" t="s">
        <v>18</v>
      </c>
      <c r="V111" s="13" t="s">
        <v>8</v>
      </c>
      <c r="W111" s="14">
        <v>6</v>
      </c>
      <c r="X111" s="12" t="s">
        <v>18</v>
      </c>
      <c r="Y111" s="13" t="s">
        <v>8</v>
      </c>
      <c r="Z111" s="14">
        <v>7</v>
      </c>
      <c r="AA111" s="18">
        <f>COUNTIF(C111:Z112,"○")</f>
        <v>0</v>
      </c>
      <c r="AB111" s="20">
        <f>COUNTIF(C111:Z112,"●")</f>
        <v>0</v>
      </c>
      <c r="AC111" s="20">
        <f>COUNTIF(C111:Z112,"△")</f>
        <v>0</v>
      </c>
      <c r="AD111" s="20">
        <f t="shared" ref="AD111" si="81">+AA111*3+AC111*1</f>
        <v>0</v>
      </c>
      <c r="AE111" s="20">
        <f>+E112+H112+K112+N112+Q112+T112+W112+Z112</f>
        <v>0</v>
      </c>
      <c r="AF111" s="20">
        <f>+F112+I112+L112+O112+R112+U112+X112+AA112</f>
        <v>0</v>
      </c>
      <c r="AG111" s="20">
        <f>+RANK(AD111,$AD$3:$AD$18,0)*100+RANK(AE111,$AE$3:$AE$18,1)*10+RANK(AF111,$AF$3:$AF$18,0)</f>
        <v>111</v>
      </c>
      <c r="AH111" s="20">
        <f>+RANK(AG111,$AG$3:$AG$18,1)</f>
        <v>1</v>
      </c>
    </row>
    <row r="112" spans="1:34" ht="15.95" customHeight="1" x14ac:dyDescent="0.15">
      <c r="A112" s="22"/>
      <c r="B112" s="24"/>
      <c r="C112" s="28"/>
      <c r="D112" s="29"/>
      <c r="E112" s="30"/>
      <c r="F112" s="15"/>
      <c r="G112" s="16" t="s">
        <v>8</v>
      </c>
      <c r="H112" s="17"/>
      <c r="I112" s="15"/>
      <c r="J112" s="16" t="s">
        <v>8</v>
      </c>
      <c r="K112" s="17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19"/>
      <c r="AB112" s="21"/>
      <c r="AC112" s="21"/>
      <c r="AD112" s="21"/>
      <c r="AE112" s="21"/>
      <c r="AF112" s="21"/>
      <c r="AG112" s="21"/>
      <c r="AH112" s="21"/>
    </row>
    <row r="113" spans="1:34" ht="15.95" customHeight="1" x14ac:dyDescent="0.15">
      <c r="A113" s="22">
        <v>34</v>
      </c>
      <c r="B113" s="23" t="s">
        <v>94</v>
      </c>
      <c r="C113" s="12" t="s">
        <v>18</v>
      </c>
      <c r="D113" s="13" t="s">
        <v>8</v>
      </c>
      <c r="E113" s="14">
        <v>1</v>
      </c>
      <c r="F113" s="25" t="s">
        <v>7</v>
      </c>
      <c r="G113" s="26"/>
      <c r="H113" s="27"/>
      <c r="I113" s="12" t="s">
        <v>18</v>
      </c>
      <c r="J113" s="13" t="s">
        <v>8</v>
      </c>
      <c r="K113" s="14">
        <v>8</v>
      </c>
      <c r="L113" s="12" t="s">
        <v>18</v>
      </c>
      <c r="M113" s="13" t="s">
        <v>8</v>
      </c>
      <c r="N113" s="14">
        <v>9</v>
      </c>
      <c r="O113" s="12" t="s">
        <v>18</v>
      </c>
      <c r="P113" s="13" t="s">
        <v>8</v>
      </c>
      <c r="Q113" s="14">
        <v>10</v>
      </c>
      <c r="R113" s="12" t="s">
        <v>18</v>
      </c>
      <c r="S113" s="13" t="s">
        <v>8</v>
      </c>
      <c r="T113" s="14">
        <v>11</v>
      </c>
      <c r="U113" s="12" t="s">
        <v>18</v>
      </c>
      <c r="V113" s="13" t="s">
        <v>8</v>
      </c>
      <c r="W113" s="14">
        <v>12</v>
      </c>
      <c r="X113" s="12" t="s">
        <v>18</v>
      </c>
      <c r="Y113" s="13" t="s">
        <v>8</v>
      </c>
      <c r="Z113" s="14">
        <v>13</v>
      </c>
      <c r="AA113" s="18">
        <f>COUNTIF(C113:Z114,"○")</f>
        <v>0</v>
      </c>
      <c r="AB113" s="20">
        <f>COUNTIF(C113:Z114,"●")</f>
        <v>0</v>
      </c>
      <c r="AC113" s="20">
        <f>COUNTIF(C113:Z114,"△")</f>
        <v>0</v>
      </c>
      <c r="AD113" s="20">
        <f t="shared" ref="AD113" si="82">+AA113*3+AC113*1</f>
        <v>0</v>
      </c>
      <c r="AE113" s="20">
        <f t="shared" ref="AE113" si="83">+E114+H114+K114+N114+Q114+T114+W114+Z114</f>
        <v>0</v>
      </c>
      <c r="AF113" s="20">
        <f t="shared" ref="AF113" si="84">+F114+I114+L114+O114+R114+U114+X114+AA114</f>
        <v>0</v>
      </c>
      <c r="AG113" s="20">
        <f>+RANK(AD113,$AD$3:$AD$18,0)*100+RANK(AE113,$AE$3:$AE$18,1)*10+RANK(AF113,$AF$3:$AF$18,0)</f>
        <v>111</v>
      </c>
      <c r="AH113" s="20">
        <f>+RANK(AG113,$AG$3:$AG$18,1)</f>
        <v>1</v>
      </c>
    </row>
    <row r="114" spans="1:34" ht="15.95" customHeight="1" x14ac:dyDescent="0.15">
      <c r="A114" s="22"/>
      <c r="B114" s="24"/>
      <c r="C114" s="15"/>
      <c r="D114" s="16" t="s">
        <v>8</v>
      </c>
      <c r="E114" s="17"/>
      <c r="F114" s="28"/>
      <c r="G114" s="29"/>
      <c r="H114" s="30"/>
      <c r="I114" s="15"/>
      <c r="J114" s="16" t="s">
        <v>8</v>
      </c>
      <c r="K114" s="17"/>
      <c r="L114" s="15"/>
      <c r="M114" s="16" t="s">
        <v>8</v>
      </c>
      <c r="N114" s="17"/>
      <c r="O114" s="15"/>
      <c r="P114" s="16" t="s">
        <v>8</v>
      </c>
      <c r="Q114" s="17"/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19"/>
      <c r="AB114" s="21"/>
      <c r="AC114" s="21"/>
      <c r="AD114" s="21"/>
      <c r="AE114" s="21"/>
      <c r="AF114" s="21"/>
      <c r="AG114" s="21"/>
      <c r="AH114" s="21"/>
    </row>
    <row r="115" spans="1:34" ht="15.95" customHeight="1" x14ac:dyDescent="0.15">
      <c r="A115" s="22">
        <v>35</v>
      </c>
      <c r="B115" s="23" t="s">
        <v>95</v>
      </c>
      <c r="C115" s="12" t="s">
        <v>18</v>
      </c>
      <c r="D115" s="13" t="s">
        <v>8</v>
      </c>
      <c r="E115" s="14">
        <v>2</v>
      </c>
      <c r="F115" s="12" t="s">
        <v>18</v>
      </c>
      <c r="G115" s="13" t="s">
        <v>8</v>
      </c>
      <c r="H115" s="14">
        <v>8</v>
      </c>
      <c r="I115" s="25" t="s">
        <v>7</v>
      </c>
      <c r="J115" s="26"/>
      <c r="K115" s="27"/>
      <c r="L115" s="12" t="s">
        <v>18</v>
      </c>
      <c r="M115" s="13" t="s">
        <v>8</v>
      </c>
      <c r="N115" s="14">
        <v>14</v>
      </c>
      <c r="O115" s="12" t="s">
        <v>18</v>
      </c>
      <c r="P115" s="13" t="s">
        <v>8</v>
      </c>
      <c r="Q115" s="14">
        <v>15</v>
      </c>
      <c r="R115" s="12" t="s">
        <v>18</v>
      </c>
      <c r="S115" s="13" t="s">
        <v>8</v>
      </c>
      <c r="T115" s="14">
        <v>16</v>
      </c>
      <c r="U115" s="12" t="s">
        <v>18</v>
      </c>
      <c r="V115" s="13" t="s">
        <v>8</v>
      </c>
      <c r="W115" s="14">
        <v>17</v>
      </c>
      <c r="X115" s="12" t="s">
        <v>18</v>
      </c>
      <c r="Y115" s="13" t="s">
        <v>8</v>
      </c>
      <c r="Z115" s="14">
        <v>18</v>
      </c>
      <c r="AA115" s="18">
        <f>COUNTIF(C115:Z116,"○")</f>
        <v>0</v>
      </c>
      <c r="AB115" s="20">
        <f>COUNTIF(C115:Z116,"●")</f>
        <v>0</v>
      </c>
      <c r="AC115" s="20">
        <f>COUNTIF(C115:Z116,"△")</f>
        <v>0</v>
      </c>
      <c r="AD115" s="20">
        <f t="shared" ref="AD115" si="85">+AA115*3+AC115*1</f>
        <v>0</v>
      </c>
      <c r="AE115" s="20">
        <f t="shared" ref="AE115" si="86">+E116+H116+K116+N116+Q116+T116+W116+Z116</f>
        <v>0</v>
      </c>
      <c r="AF115" s="20">
        <f t="shared" ref="AF115" si="87">+F116+I116+L116+O116+R116+U116+X116+AA116</f>
        <v>0</v>
      </c>
      <c r="AG115" s="20">
        <f>+RANK(AD115,$AD$3:$AD$18,0)*100+RANK(AE115,$AE$3:$AE$18,1)*10+RANK(AF115,$AF$3:$AF$18,0)</f>
        <v>111</v>
      </c>
      <c r="AH115" s="20">
        <f>+RANK(AG115,$AG$3:$AG$18,1)</f>
        <v>1</v>
      </c>
    </row>
    <row r="116" spans="1:34" ht="15.95" customHeight="1" x14ac:dyDescent="0.15">
      <c r="A116" s="22"/>
      <c r="B116" s="24"/>
      <c r="C116" s="15"/>
      <c r="D116" s="16" t="s">
        <v>8</v>
      </c>
      <c r="E116" s="17"/>
      <c r="F116" s="15"/>
      <c r="G116" s="16" t="s">
        <v>8</v>
      </c>
      <c r="H116" s="17"/>
      <c r="I116" s="28"/>
      <c r="J116" s="29"/>
      <c r="K116" s="30"/>
      <c r="L116" s="15"/>
      <c r="M116" s="16" t="s">
        <v>8</v>
      </c>
      <c r="N116" s="17"/>
      <c r="O116" s="15"/>
      <c r="P116" s="16" t="s">
        <v>8</v>
      </c>
      <c r="Q116" s="17"/>
      <c r="R116" s="15"/>
      <c r="S116" s="16" t="s">
        <v>8</v>
      </c>
      <c r="T116" s="17"/>
      <c r="U116" s="15"/>
      <c r="V116" s="16" t="s">
        <v>8</v>
      </c>
      <c r="W116" s="17"/>
      <c r="X116" s="15"/>
      <c r="Y116" s="16" t="s">
        <v>8</v>
      </c>
      <c r="Z116" s="17"/>
      <c r="AA116" s="19"/>
      <c r="AB116" s="21"/>
      <c r="AC116" s="21"/>
      <c r="AD116" s="21"/>
      <c r="AE116" s="21"/>
      <c r="AF116" s="21"/>
      <c r="AG116" s="21"/>
      <c r="AH116" s="21"/>
    </row>
    <row r="117" spans="1:34" ht="15.95" customHeight="1" x14ac:dyDescent="0.15">
      <c r="A117" s="22">
        <v>36</v>
      </c>
      <c r="B117" s="23" t="s">
        <v>96</v>
      </c>
      <c r="C117" s="12" t="s">
        <v>18</v>
      </c>
      <c r="D117" s="13" t="s">
        <v>8</v>
      </c>
      <c r="E117" s="14">
        <v>3</v>
      </c>
      <c r="F117" s="12" t="s">
        <v>18</v>
      </c>
      <c r="G117" s="13" t="s">
        <v>8</v>
      </c>
      <c r="H117" s="14">
        <v>9</v>
      </c>
      <c r="I117" s="12" t="s">
        <v>18</v>
      </c>
      <c r="J117" s="13" t="s">
        <v>8</v>
      </c>
      <c r="K117" s="14">
        <v>14</v>
      </c>
      <c r="L117" s="25" t="s">
        <v>7</v>
      </c>
      <c r="M117" s="26"/>
      <c r="N117" s="27"/>
      <c r="O117" s="12" t="s">
        <v>18</v>
      </c>
      <c r="P117" s="13" t="s">
        <v>8</v>
      </c>
      <c r="Q117" s="14">
        <v>19</v>
      </c>
      <c r="R117" s="12" t="s">
        <v>18</v>
      </c>
      <c r="S117" s="13" t="s">
        <v>8</v>
      </c>
      <c r="T117" s="14">
        <v>20</v>
      </c>
      <c r="U117" s="12" t="s">
        <v>18</v>
      </c>
      <c r="V117" s="13" t="s">
        <v>8</v>
      </c>
      <c r="W117" s="14">
        <v>21</v>
      </c>
      <c r="X117" s="12" t="s">
        <v>18</v>
      </c>
      <c r="Y117" s="13" t="s">
        <v>8</v>
      </c>
      <c r="Z117" s="14">
        <v>22</v>
      </c>
      <c r="AA117" s="18">
        <f>COUNTIF(C117:Z118,"○")</f>
        <v>0</v>
      </c>
      <c r="AB117" s="20">
        <f>COUNTIF(C117:Z118,"●")</f>
        <v>0</v>
      </c>
      <c r="AC117" s="20">
        <f>COUNTIF(C117:Z118,"△")</f>
        <v>0</v>
      </c>
      <c r="AD117" s="20">
        <f t="shared" ref="AD117" si="88">+AA117*3+AC117*1</f>
        <v>0</v>
      </c>
      <c r="AE117" s="20">
        <f t="shared" ref="AE117" si="89">+E118+H118+K118+N118+Q118+T118+W118+Z118</f>
        <v>0</v>
      </c>
      <c r="AF117" s="20">
        <f t="shared" ref="AF117" si="90">+F118+I118+L118+O118+R118+U118+X118+AA118</f>
        <v>0</v>
      </c>
      <c r="AG117" s="20">
        <f>+RANK(AD117,$AD$3:$AD$18,0)*100+RANK(AE117,$AE$3:$AE$18,1)*10+RANK(AF117,$AF$3:$AF$18,0)</f>
        <v>111</v>
      </c>
      <c r="AH117" s="20">
        <f>+RANK(AG117,$AG$3:$AG$18,1)</f>
        <v>1</v>
      </c>
    </row>
    <row r="118" spans="1:34" ht="15.95" customHeight="1" x14ac:dyDescent="0.15">
      <c r="A118" s="22"/>
      <c r="B118" s="24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28"/>
      <c r="M118" s="29"/>
      <c r="N118" s="30"/>
      <c r="O118" s="15"/>
      <c r="P118" s="16" t="s">
        <v>8</v>
      </c>
      <c r="Q118" s="17"/>
      <c r="R118" s="15"/>
      <c r="S118" s="16" t="s">
        <v>8</v>
      </c>
      <c r="T118" s="17"/>
      <c r="U118" s="15"/>
      <c r="V118" s="16" t="s">
        <v>8</v>
      </c>
      <c r="W118" s="17"/>
      <c r="X118" s="15"/>
      <c r="Y118" s="16" t="s">
        <v>8</v>
      </c>
      <c r="Z118" s="17"/>
      <c r="AA118" s="19"/>
      <c r="AB118" s="21"/>
      <c r="AC118" s="21"/>
      <c r="AD118" s="21"/>
      <c r="AE118" s="21"/>
      <c r="AF118" s="21"/>
      <c r="AG118" s="21"/>
      <c r="AH118" s="21"/>
    </row>
    <row r="119" spans="1:34" ht="15.95" customHeight="1" x14ac:dyDescent="0.15">
      <c r="A119" s="22">
        <v>37</v>
      </c>
      <c r="B119" s="23" t="s">
        <v>97</v>
      </c>
      <c r="C119" s="12" t="s">
        <v>18</v>
      </c>
      <c r="D119" s="13" t="s">
        <v>8</v>
      </c>
      <c r="E119" s="14">
        <v>4</v>
      </c>
      <c r="F119" s="12" t="s">
        <v>18</v>
      </c>
      <c r="G119" s="13" t="s">
        <v>8</v>
      </c>
      <c r="H119" s="14">
        <v>10</v>
      </c>
      <c r="I119" s="12" t="s">
        <v>18</v>
      </c>
      <c r="J119" s="13" t="s">
        <v>8</v>
      </c>
      <c r="K119" s="14">
        <v>15</v>
      </c>
      <c r="L119" s="12" t="s">
        <v>18</v>
      </c>
      <c r="M119" s="13" t="s">
        <v>8</v>
      </c>
      <c r="N119" s="14">
        <v>19</v>
      </c>
      <c r="O119" s="25" t="s">
        <v>7</v>
      </c>
      <c r="P119" s="26"/>
      <c r="Q119" s="27"/>
      <c r="R119" s="12" t="s">
        <v>18</v>
      </c>
      <c r="S119" s="13" t="s">
        <v>8</v>
      </c>
      <c r="T119" s="14">
        <v>23</v>
      </c>
      <c r="U119" s="12" t="s">
        <v>18</v>
      </c>
      <c r="V119" s="13" t="s">
        <v>8</v>
      </c>
      <c r="W119" s="14">
        <v>24</v>
      </c>
      <c r="X119" s="12" t="s">
        <v>18</v>
      </c>
      <c r="Y119" s="13" t="s">
        <v>8</v>
      </c>
      <c r="Z119" s="14">
        <v>25</v>
      </c>
      <c r="AA119" s="18">
        <f>COUNTIF(C119:Z120,"○")</f>
        <v>0</v>
      </c>
      <c r="AB119" s="20">
        <f>COUNTIF(C119:Z120,"●")</f>
        <v>0</v>
      </c>
      <c r="AC119" s="20">
        <f>COUNTIF(C119:Z120,"△")</f>
        <v>0</v>
      </c>
      <c r="AD119" s="20">
        <f t="shared" ref="AD119" si="91">+AA119*3+AC119*1</f>
        <v>0</v>
      </c>
      <c r="AE119" s="20">
        <f t="shared" ref="AE119" si="92">+E120+H120+K120+N120+Q120+T120+W120+Z120</f>
        <v>0</v>
      </c>
      <c r="AF119" s="20">
        <f t="shared" ref="AF119" si="93">+F120+I120+L120+O120+R120+U120+X120+AA120</f>
        <v>0</v>
      </c>
      <c r="AG119" s="20">
        <f>+RANK(AD119,$AD$3:$AD$18,0)*100+RANK(AE119,$AE$3:$AE$18,1)*10+RANK(AF119,$AF$3:$AF$18,0)</f>
        <v>111</v>
      </c>
      <c r="AH119" s="20">
        <f>+RANK(AG119,$AG$3:$AG$18,1)</f>
        <v>1</v>
      </c>
    </row>
    <row r="120" spans="1:34" ht="15.95" customHeight="1" x14ac:dyDescent="0.15">
      <c r="A120" s="22"/>
      <c r="B120" s="24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28"/>
      <c r="P120" s="29"/>
      <c r="Q120" s="30"/>
      <c r="R120" s="15"/>
      <c r="S120" s="16" t="s">
        <v>8</v>
      </c>
      <c r="T120" s="17"/>
      <c r="U120" s="15"/>
      <c r="V120" s="16" t="s">
        <v>8</v>
      </c>
      <c r="W120" s="17"/>
      <c r="X120" s="15"/>
      <c r="Y120" s="16" t="s">
        <v>8</v>
      </c>
      <c r="Z120" s="17"/>
      <c r="AA120" s="19"/>
      <c r="AB120" s="21"/>
      <c r="AC120" s="21"/>
      <c r="AD120" s="21"/>
      <c r="AE120" s="21"/>
      <c r="AF120" s="21"/>
      <c r="AG120" s="21"/>
      <c r="AH120" s="21"/>
    </row>
    <row r="121" spans="1:34" ht="15.95" customHeight="1" x14ac:dyDescent="0.15">
      <c r="A121" s="22">
        <v>38</v>
      </c>
      <c r="B121" s="23" t="s">
        <v>98</v>
      </c>
      <c r="C121" s="12" t="s">
        <v>18</v>
      </c>
      <c r="D121" s="13" t="s">
        <v>8</v>
      </c>
      <c r="E121" s="14">
        <v>5</v>
      </c>
      <c r="F121" s="12" t="s">
        <v>18</v>
      </c>
      <c r="G121" s="13" t="s">
        <v>8</v>
      </c>
      <c r="H121" s="14">
        <v>11</v>
      </c>
      <c r="I121" s="12" t="s">
        <v>18</v>
      </c>
      <c r="J121" s="13" t="s">
        <v>8</v>
      </c>
      <c r="K121" s="14">
        <v>16</v>
      </c>
      <c r="L121" s="12" t="s">
        <v>18</v>
      </c>
      <c r="M121" s="13" t="s">
        <v>8</v>
      </c>
      <c r="N121" s="14">
        <v>20</v>
      </c>
      <c r="O121" s="12" t="s">
        <v>18</v>
      </c>
      <c r="P121" s="13" t="s">
        <v>8</v>
      </c>
      <c r="Q121" s="14">
        <v>23</v>
      </c>
      <c r="R121" s="25" t="s">
        <v>7</v>
      </c>
      <c r="S121" s="26"/>
      <c r="T121" s="27"/>
      <c r="U121" s="12" t="s">
        <v>18</v>
      </c>
      <c r="V121" s="13" t="s">
        <v>8</v>
      </c>
      <c r="W121" s="14">
        <v>26</v>
      </c>
      <c r="X121" s="12" t="s">
        <v>18</v>
      </c>
      <c r="Y121" s="13" t="s">
        <v>8</v>
      </c>
      <c r="Z121" s="14">
        <v>27</v>
      </c>
      <c r="AA121" s="18">
        <f>COUNTIF(C121:Z122,"○")</f>
        <v>0</v>
      </c>
      <c r="AB121" s="20">
        <f>COUNTIF(C121:Z122,"●")</f>
        <v>0</v>
      </c>
      <c r="AC121" s="20">
        <f>COUNTIF(C121:Z122,"△")</f>
        <v>0</v>
      </c>
      <c r="AD121" s="20">
        <f t="shared" ref="AD121" si="94">+AA121*3+AC121*1</f>
        <v>0</v>
      </c>
      <c r="AE121" s="20">
        <f t="shared" ref="AE121" si="95">+E122+H122+K122+N122+Q122+T122+W122+Z122</f>
        <v>0</v>
      </c>
      <c r="AF121" s="20">
        <f t="shared" ref="AF121" si="96">+F122+I122+L122+O122+R122+U122+X122+AA122</f>
        <v>0</v>
      </c>
      <c r="AG121" s="20">
        <f>+RANK(AD121,$AD$3:$AD$18,0)*100+RANK(AE121,$AE$3:$AE$18,1)*10+RANK(AF121,$AF$3:$AF$18,0)</f>
        <v>111</v>
      </c>
      <c r="AH121" s="20">
        <f>+RANK(AG121,$AG$3:$AG$18,1)</f>
        <v>1</v>
      </c>
    </row>
    <row r="122" spans="1:34" ht="15.95" customHeight="1" x14ac:dyDescent="0.15">
      <c r="A122" s="22"/>
      <c r="B122" s="24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15"/>
      <c r="P122" s="16" t="s">
        <v>8</v>
      </c>
      <c r="Q122" s="17"/>
      <c r="R122" s="28"/>
      <c r="S122" s="29"/>
      <c r="T122" s="30"/>
      <c r="U122" s="15"/>
      <c r="V122" s="16" t="s">
        <v>8</v>
      </c>
      <c r="W122" s="17"/>
      <c r="X122" s="15"/>
      <c r="Y122" s="16" t="s">
        <v>8</v>
      </c>
      <c r="Z122" s="17"/>
      <c r="AA122" s="19"/>
      <c r="AB122" s="21"/>
      <c r="AC122" s="21"/>
      <c r="AD122" s="21"/>
      <c r="AE122" s="21"/>
      <c r="AF122" s="21"/>
      <c r="AG122" s="21"/>
      <c r="AH122" s="21"/>
    </row>
    <row r="123" spans="1:34" ht="15.95" customHeight="1" x14ac:dyDescent="0.15">
      <c r="A123" s="22">
        <v>39</v>
      </c>
      <c r="B123" s="23" t="s">
        <v>48</v>
      </c>
      <c r="C123" s="12" t="s">
        <v>18</v>
      </c>
      <c r="D123" s="13" t="s">
        <v>8</v>
      </c>
      <c r="E123" s="14">
        <v>6</v>
      </c>
      <c r="F123" s="12" t="s">
        <v>18</v>
      </c>
      <c r="G123" s="13" t="s">
        <v>8</v>
      </c>
      <c r="H123" s="14">
        <v>12</v>
      </c>
      <c r="I123" s="12" t="s">
        <v>18</v>
      </c>
      <c r="J123" s="13" t="s">
        <v>8</v>
      </c>
      <c r="K123" s="14">
        <v>17</v>
      </c>
      <c r="L123" s="12" t="s">
        <v>18</v>
      </c>
      <c r="M123" s="13" t="s">
        <v>8</v>
      </c>
      <c r="N123" s="14">
        <v>21</v>
      </c>
      <c r="O123" s="12" t="s">
        <v>18</v>
      </c>
      <c r="P123" s="13" t="s">
        <v>8</v>
      </c>
      <c r="Q123" s="14">
        <v>24</v>
      </c>
      <c r="R123" s="12" t="s">
        <v>18</v>
      </c>
      <c r="S123" s="13" t="s">
        <v>8</v>
      </c>
      <c r="T123" s="14">
        <v>26</v>
      </c>
      <c r="U123" s="25" t="s">
        <v>7</v>
      </c>
      <c r="V123" s="26"/>
      <c r="W123" s="27"/>
      <c r="X123" s="12" t="s">
        <v>18</v>
      </c>
      <c r="Y123" s="13" t="s">
        <v>8</v>
      </c>
      <c r="Z123" s="14">
        <v>28</v>
      </c>
      <c r="AA123" s="18">
        <f>COUNTIF(C123:Z124,"○")</f>
        <v>0</v>
      </c>
      <c r="AB123" s="20">
        <f>COUNTIF(C123:Z124,"●")</f>
        <v>0</v>
      </c>
      <c r="AC123" s="20">
        <f>COUNTIF(C123:Z124,"△")</f>
        <v>0</v>
      </c>
      <c r="AD123" s="20">
        <f t="shared" ref="AD123" si="97">+AA123*3+AC123*1</f>
        <v>0</v>
      </c>
      <c r="AE123" s="20">
        <f t="shared" ref="AE123" si="98">+E124+H124+K124+N124+Q124+T124+W124+Z124</f>
        <v>0</v>
      </c>
      <c r="AF123" s="20">
        <f t="shared" ref="AF123" si="99">+F124+I124+L124+O124+R124+U124+X124+AA124</f>
        <v>0</v>
      </c>
      <c r="AG123" s="20">
        <f>+RANK(AD123,$AD$3:$AD$18,0)*100+RANK(AE123,$AE$3:$AE$18,1)*10+RANK(AF123,$AF$3:$AF$18,0)</f>
        <v>111</v>
      </c>
      <c r="AH123" s="20">
        <f>+RANK(AG123,$AG$3:$AG$18,1)</f>
        <v>1</v>
      </c>
    </row>
    <row r="124" spans="1:34" ht="15.95" customHeight="1" x14ac:dyDescent="0.15">
      <c r="A124" s="22"/>
      <c r="B124" s="24"/>
      <c r="C124" s="15"/>
      <c r="D124" s="16" t="s">
        <v>8</v>
      </c>
      <c r="E124" s="17"/>
      <c r="F124" s="15"/>
      <c r="G124" s="16" t="s">
        <v>8</v>
      </c>
      <c r="H124" s="17"/>
      <c r="I124" s="15"/>
      <c r="J124" s="16" t="s">
        <v>8</v>
      </c>
      <c r="K124" s="17"/>
      <c r="L124" s="15"/>
      <c r="M124" s="16" t="s">
        <v>8</v>
      </c>
      <c r="N124" s="17"/>
      <c r="O124" s="15"/>
      <c r="P124" s="16" t="s">
        <v>8</v>
      </c>
      <c r="Q124" s="17"/>
      <c r="R124" s="15"/>
      <c r="S124" s="16" t="s">
        <v>8</v>
      </c>
      <c r="T124" s="17"/>
      <c r="U124" s="28"/>
      <c r="V124" s="29"/>
      <c r="W124" s="30"/>
      <c r="X124" s="15"/>
      <c r="Y124" s="16" t="s">
        <v>8</v>
      </c>
      <c r="Z124" s="17"/>
      <c r="AA124" s="19"/>
      <c r="AB124" s="21"/>
      <c r="AC124" s="21"/>
      <c r="AD124" s="21"/>
      <c r="AE124" s="21"/>
      <c r="AF124" s="21"/>
      <c r="AG124" s="21"/>
      <c r="AH124" s="21"/>
    </row>
    <row r="125" spans="1:34" ht="15.95" customHeight="1" x14ac:dyDescent="0.15">
      <c r="A125" s="22">
        <v>40</v>
      </c>
      <c r="B125" s="23" t="s">
        <v>99</v>
      </c>
      <c r="C125" s="12" t="s">
        <v>18</v>
      </c>
      <c r="D125" s="13" t="s">
        <v>8</v>
      </c>
      <c r="E125" s="14">
        <v>7</v>
      </c>
      <c r="F125" s="12" t="s">
        <v>18</v>
      </c>
      <c r="G125" s="13" t="s">
        <v>8</v>
      </c>
      <c r="H125" s="14">
        <v>13</v>
      </c>
      <c r="I125" s="12" t="s">
        <v>18</v>
      </c>
      <c r="J125" s="13" t="s">
        <v>8</v>
      </c>
      <c r="K125" s="14">
        <v>18</v>
      </c>
      <c r="L125" s="12" t="s">
        <v>18</v>
      </c>
      <c r="M125" s="13" t="s">
        <v>8</v>
      </c>
      <c r="N125" s="14">
        <v>22</v>
      </c>
      <c r="O125" s="12" t="s">
        <v>18</v>
      </c>
      <c r="P125" s="13" t="s">
        <v>8</v>
      </c>
      <c r="Q125" s="14">
        <v>25</v>
      </c>
      <c r="R125" s="12" t="s">
        <v>18</v>
      </c>
      <c r="S125" s="13" t="s">
        <v>8</v>
      </c>
      <c r="T125" s="14">
        <v>27</v>
      </c>
      <c r="U125" s="12" t="s">
        <v>18</v>
      </c>
      <c r="V125" s="13" t="s">
        <v>8</v>
      </c>
      <c r="W125" s="14">
        <v>28</v>
      </c>
      <c r="X125" s="25" t="s">
        <v>7</v>
      </c>
      <c r="Y125" s="26"/>
      <c r="Z125" s="27"/>
      <c r="AA125" s="18">
        <f>COUNTIF(C125:Z126,"○")</f>
        <v>0</v>
      </c>
      <c r="AB125" s="20">
        <f>COUNTIF(C125:Z126,"●")</f>
        <v>0</v>
      </c>
      <c r="AC125" s="20">
        <f>COUNTIF(C125:Z126,"△")</f>
        <v>0</v>
      </c>
      <c r="AD125" s="20">
        <f t="shared" ref="AD125" si="100">+AA125*3+AC125*1</f>
        <v>0</v>
      </c>
      <c r="AE125" s="20">
        <f t="shared" ref="AE125" si="101">+E126+H126+K126+N126+Q126+T126+W126+Z126</f>
        <v>0</v>
      </c>
      <c r="AF125" s="20">
        <f t="shared" ref="AF125" si="102">+F126+I126+L126+O126+R126+U126+X126+AA126</f>
        <v>0</v>
      </c>
      <c r="AG125" s="20">
        <f>+RANK(AD125,$AD$3:$AD$18,0)*100+RANK(AE125,$AE$3:$AE$18,1)*10+RANK(AF125,$AF$3:$AF$18,0)</f>
        <v>111</v>
      </c>
      <c r="AH125" s="20">
        <f>+RANK(AG125,$AG$3:$AG$18,1)</f>
        <v>1</v>
      </c>
    </row>
    <row r="126" spans="1:34" ht="15.95" customHeight="1" x14ac:dyDescent="0.15">
      <c r="A126" s="22"/>
      <c r="B126" s="24"/>
      <c r="C126" s="15"/>
      <c r="D126" s="16" t="s">
        <v>8</v>
      </c>
      <c r="E126" s="17"/>
      <c r="F126" s="15"/>
      <c r="G126" s="16" t="s">
        <v>8</v>
      </c>
      <c r="H126" s="17"/>
      <c r="I126" s="15"/>
      <c r="J126" s="16" t="s">
        <v>8</v>
      </c>
      <c r="K126" s="17"/>
      <c r="L126" s="15"/>
      <c r="M126" s="16" t="s">
        <v>8</v>
      </c>
      <c r="N126" s="17"/>
      <c r="O126" s="15"/>
      <c r="P126" s="16" t="s">
        <v>8</v>
      </c>
      <c r="Q126" s="17"/>
      <c r="R126" s="15"/>
      <c r="S126" s="16" t="s">
        <v>8</v>
      </c>
      <c r="T126" s="17"/>
      <c r="U126" s="15"/>
      <c r="V126" s="16" t="s">
        <v>8</v>
      </c>
      <c r="W126" s="17"/>
      <c r="X126" s="28"/>
      <c r="Y126" s="29"/>
      <c r="Z126" s="30"/>
      <c r="AA126" s="19"/>
      <c r="AB126" s="21"/>
      <c r="AC126" s="21"/>
      <c r="AD126" s="21"/>
      <c r="AE126" s="21"/>
      <c r="AF126" s="21"/>
      <c r="AG126" s="21"/>
      <c r="AH126" s="21"/>
    </row>
    <row r="127" spans="1:34" x14ac:dyDescent="0.15">
      <c r="A127" s="3"/>
      <c r="B127" s="8"/>
      <c r="AA127" s="9">
        <f>SUM(AA111:AA126)</f>
        <v>0</v>
      </c>
      <c r="AB127" s="9">
        <f>SUM(AB111:AB126)</f>
        <v>0</v>
      </c>
      <c r="AC127" s="9">
        <f>SUM(AC111:AC126)</f>
        <v>0</v>
      </c>
      <c r="AE127" s="9">
        <f>SUM(AE111:AE126)</f>
        <v>0</v>
      </c>
      <c r="AF127" s="9">
        <f>SUM(AF111:AF126)</f>
        <v>0</v>
      </c>
    </row>
    <row r="128" spans="1:34" x14ac:dyDescent="0.15">
      <c r="A128" s="3"/>
      <c r="B128" s="8"/>
      <c r="AA128" s="9"/>
      <c r="AB128" s="9"/>
      <c r="AC128" s="9"/>
    </row>
    <row r="129" spans="1:34" x14ac:dyDescent="0.15">
      <c r="A129" s="3"/>
      <c r="B129" s="8"/>
      <c r="AA129" s="9"/>
      <c r="AB129" s="9"/>
      <c r="AC129" s="9"/>
    </row>
    <row r="130" spans="1:34" x14ac:dyDescent="0.15">
      <c r="A130" s="3"/>
      <c r="B130" s="8"/>
      <c r="AA130" s="9"/>
      <c r="AB130" s="9"/>
      <c r="AC130" s="9"/>
    </row>
    <row r="135" spans="1:34" x14ac:dyDescent="0.15">
      <c r="B135" s="4" t="s">
        <v>71</v>
      </c>
      <c r="C135" s="2" t="s">
        <v>72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34" ht="129.94999999999999" customHeight="1" x14ac:dyDescent="0.15">
      <c r="B136" s="10" t="s">
        <v>24</v>
      </c>
      <c r="C136" s="31" t="s">
        <v>100</v>
      </c>
      <c r="D136" s="32"/>
      <c r="E136" s="33"/>
      <c r="F136" s="31" t="s">
        <v>70</v>
      </c>
      <c r="G136" s="32"/>
      <c r="H136" s="33"/>
      <c r="I136" s="31" t="s">
        <v>101</v>
      </c>
      <c r="J136" s="32"/>
      <c r="K136" s="33"/>
      <c r="L136" s="31" t="s">
        <v>102</v>
      </c>
      <c r="M136" s="32"/>
      <c r="N136" s="33"/>
      <c r="O136" s="31" t="s">
        <v>64</v>
      </c>
      <c r="P136" s="32"/>
      <c r="Q136" s="33"/>
      <c r="R136" s="31" t="s">
        <v>52</v>
      </c>
      <c r="S136" s="32"/>
      <c r="T136" s="33"/>
      <c r="U136" s="31" t="s">
        <v>103</v>
      </c>
      <c r="V136" s="32"/>
      <c r="W136" s="33"/>
      <c r="X136" s="31" t="s">
        <v>104</v>
      </c>
      <c r="Y136" s="32"/>
      <c r="Z136" s="33"/>
      <c r="AA136" s="11" t="s">
        <v>0</v>
      </c>
      <c r="AB136" s="7" t="s">
        <v>1</v>
      </c>
      <c r="AC136" s="7" t="s">
        <v>2</v>
      </c>
      <c r="AD136" s="5" t="s">
        <v>3</v>
      </c>
      <c r="AE136" s="6" t="s">
        <v>5</v>
      </c>
      <c r="AF136" s="6" t="s">
        <v>6</v>
      </c>
      <c r="AG136" s="6" t="s">
        <v>10</v>
      </c>
      <c r="AH136" s="5" t="s">
        <v>4</v>
      </c>
    </row>
    <row r="137" spans="1:34" ht="15.95" customHeight="1" x14ac:dyDescent="0.15">
      <c r="A137" s="22">
        <v>41</v>
      </c>
      <c r="B137" s="23" t="s">
        <v>100</v>
      </c>
      <c r="C137" s="25" t="s">
        <v>7</v>
      </c>
      <c r="D137" s="26"/>
      <c r="E137" s="27"/>
      <c r="F137" s="12" t="s">
        <v>17</v>
      </c>
      <c r="G137" s="13" t="s">
        <v>8</v>
      </c>
      <c r="H137" s="14">
        <v>1</v>
      </c>
      <c r="I137" s="12" t="s">
        <v>17</v>
      </c>
      <c r="J137" s="13" t="s">
        <v>8</v>
      </c>
      <c r="K137" s="14">
        <v>2</v>
      </c>
      <c r="L137" s="12" t="s">
        <v>17</v>
      </c>
      <c r="M137" s="13" t="s">
        <v>8</v>
      </c>
      <c r="N137" s="14">
        <v>3</v>
      </c>
      <c r="O137" s="12" t="s">
        <v>17</v>
      </c>
      <c r="P137" s="13" t="s">
        <v>8</v>
      </c>
      <c r="Q137" s="14">
        <v>4</v>
      </c>
      <c r="R137" s="12" t="s">
        <v>17</v>
      </c>
      <c r="S137" s="13" t="s">
        <v>8</v>
      </c>
      <c r="T137" s="14">
        <v>5</v>
      </c>
      <c r="U137" s="12" t="s">
        <v>17</v>
      </c>
      <c r="V137" s="13" t="s">
        <v>8</v>
      </c>
      <c r="W137" s="14">
        <v>6</v>
      </c>
      <c r="X137" s="12" t="s">
        <v>17</v>
      </c>
      <c r="Y137" s="13" t="s">
        <v>8</v>
      </c>
      <c r="Z137" s="14">
        <v>7</v>
      </c>
      <c r="AA137" s="18">
        <f>COUNTIF(C137:Z138,"○")</f>
        <v>0</v>
      </c>
      <c r="AB137" s="20">
        <f>COUNTIF(C137:Z138,"●")</f>
        <v>0</v>
      </c>
      <c r="AC137" s="20">
        <f>COUNTIF(C137:Z138,"△")</f>
        <v>0</v>
      </c>
      <c r="AD137" s="20">
        <f t="shared" ref="AD137" si="103">+AA137*3+AC137*1</f>
        <v>0</v>
      </c>
      <c r="AE137" s="20">
        <f>+E138+H138+K138+N138+Q138+T138+W138+Z138</f>
        <v>0</v>
      </c>
      <c r="AF137" s="20">
        <f>+F138+I138+L138+O138+R138+U138+X138+AA138</f>
        <v>0</v>
      </c>
      <c r="AG137" s="20">
        <f>+RANK(AD137,$AD$3:$AD$18,0)*100+RANK(AE137,$AE$3:$AE$18,1)*10+RANK(AF137,$AF$3:$AF$18,0)</f>
        <v>111</v>
      </c>
      <c r="AH137" s="20">
        <f>+RANK(AG137,$AG$3:$AG$18,1)</f>
        <v>1</v>
      </c>
    </row>
    <row r="138" spans="1:34" ht="15.95" customHeight="1" x14ac:dyDescent="0.15">
      <c r="A138" s="22"/>
      <c r="B138" s="24"/>
      <c r="C138" s="28"/>
      <c r="D138" s="29"/>
      <c r="E138" s="30"/>
      <c r="F138" s="15"/>
      <c r="G138" s="16" t="s">
        <v>8</v>
      </c>
      <c r="H138" s="17"/>
      <c r="I138" s="15"/>
      <c r="J138" s="16" t="s">
        <v>8</v>
      </c>
      <c r="K138" s="17"/>
      <c r="L138" s="15"/>
      <c r="M138" s="16" t="s">
        <v>8</v>
      </c>
      <c r="N138" s="17"/>
      <c r="O138" s="15"/>
      <c r="P138" s="16" t="s">
        <v>8</v>
      </c>
      <c r="Q138" s="17"/>
      <c r="R138" s="15"/>
      <c r="S138" s="16" t="s">
        <v>8</v>
      </c>
      <c r="T138" s="17"/>
      <c r="U138" s="15"/>
      <c r="V138" s="16" t="s">
        <v>8</v>
      </c>
      <c r="W138" s="17"/>
      <c r="X138" s="15"/>
      <c r="Y138" s="16" t="s">
        <v>8</v>
      </c>
      <c r="Z138" s="17"/>
      <c r="AA138" s="19"/>
      <c r="AB138" s="21"/>
      <c r="AC138" s="21"/>
      <c r="AD138" s="21"/>
      <c r="AE138" s="21"/>
      <c r="AF138" s="21"/>
      <c r="AG138" s="21"/>
      <c r="AH138" s="21"/>
    </row>
    <row r="139" spans="1:34" ht="15.95" customHeight="1" x14ac:dyDescent="0.15">
      <c r="A139" s="22">
        <v>42</v>
      </c>
      <c r="B139" s="23" t="s">
        <v>70</v>
      </c>
      <c r="C139" s="12" t="s">
        <v>17</v>
      </c>
      <c r="D139" s="13" t="s">
        <v>8</v>
      </c>
      <c r="E139" s="14">
        <v>1</v>
      </c>
      <c r="F139" s="25" t="s">
        <v>7</v>
      </c>
      <c r="G139" s="26"/>
      <c r="H139" s="27"/>
      <c r="I139" s="12" t="s">
        <v>17</v>
      </c>
      <c r="J139" s="13" t="s">
        <v>8</v>
      </c>
      <c r="K139" s="14">
        <v>8</v>
      </c>
      <c r="L139" s="12" t="s">
        <v>17</v>
      </c>
      <c r="M139" s="13" t="s">
        <v>8</v>
      </c>
      <c r="N139" s="14">
        <v>9</v>
      </c>
      <c r="O139" s="12" t="s">
        <v>17</v>
      </c>
      <c r="P139" s="13" t="s">
        <v>8</v>
      </c>
      <c r="Q139" s="14">
        <v>10</v>
      </c>
      <c r="R139" s="12" t="s">
        <v>17</v>
      </c>
      <c r="S139" s="13" t="s">
        <v>8</v>
      </c>
      <c r="T139" s="14">
        <v>11</v>
      </c>
      <c r="U139" s="12" t="s">
        <v>17</v>
      </c>
      <c r="V139" s="13" t="s">
        <v>8</v>
      </c>
      <c r="W139" s="14">
        <v>12</v>
      </c>
      <c r="X139" s="12" t="s">
        <v>17</v>
      </c>
      <c r="Y139" s="13" t="s">
        <v>8</v>
      </c>
      <c r="Z139" s="14">
        <v>13</v>
      </c>
      <c r="AA139" s="18">
        <f>COUNTIF(C139:Z140,"○")</f>
        <v>0</v>
      </c>
      <c r="AB139" s="20">
        <f>COUNTIF(C139:Z140,"●")</f>
        <v>0</v>
      </c>
      <c r="AC139" s="20">
        <f>COUNTIF(C139:Z140,"△")</f>
        <v>0</v>
      </c>
      <c r="AD139" s="20">
        <f t="shared" ref="AD139" si="104">+AA139*3+AC139*1</f>
        <v>0</v>
      </c>
      <c r="AE139" s="20">
        <f t="shared" ref="AE139" si="105">+E140+H140+K140+N140+Q140+T140+W140+Z140</f>
        <v>0</v>
      </c>
      <c r="AF139" s="20">
        <f t="shared" ref="AF139" si="106">+F140+I140+L140+O140+R140+U140+X140+AA140</f>
        <v>0</v>
      </c>
      <c r="AG139" s="20">
        <f>+RANK(AD139,$AD$3:$AD$18,0)*100+RANK(AE139,$AE$3:$AE$18,1)*10+RANK(AF139,$AF$3:$AF$18,0)</f>
        <v>111</v>
      </c>
      <c r="AH139" s="20">
        <f>+RANK(AG139,$AG$3:$AG$18,1)</f>
        <v>1</v>
      </c>
    </row>
    <row r="140" spans="1:34" ht="15.95" customHeight="1" x14ac:dyDescent="0.15">
      <c r="A140" s="22"/>
      <c r="B140" s="24"/>
      <c r="C140" s="15"/>
      <c r="D140" s="16" t="s">
        <v>8</v>
      </c>
      <c r="E140" s="17"/>
      <c r="F140" s="28"/>
      <c r="G140" s="29"/>
      <c r="H140" s="30"/>
      <c r="I140" s="15"/>
      <c r="J140" s="16" t="s">
        <v>8</v>
      </c>
      <c r="K140" s="17"/>
      <c r="L140" s="15"/>
      <c r="M140" s="16" t="s">
        <v>8</v>
      </c>
      <c r="N140" s="17"/>
      <c r="O140" s="15"/>
      <c r="P140" s="16" t="s">
        <v>8</v>
      </c>
      <c r="Q140" s="17"/>
      <c r="R140" s="15"/>
      <c r="S140" s="16" t="s">
        <v>8</v>
      </c>
      <c r="T140" s="17"/>
      <c r="U140" s="15"/>
      <c r="V140" s="16" t="s">
        <v>8</v>
      </c>
      <c r="W140" s="17"/>
      <c r="X140" s="15"/>
      <c r="Y140" s="16" t="s">
        <v>8</v>
      </c>
      <c r="Z140" s="17"/>
      <c r="AA140" s="19"/>
      <c r="AB140" s="21"/>
      <c r="AC140" s="21"/>
      <c r="AD140" s="21"/>
      <c r="AE140" s="21"/>
      <c r="AF140" s="21"/>
      <c r="AG140" s="21"/>
      <c r="AH140" s="21"/>
    </row>
    <row r="141" spans="1:34" ht="15.95" customHeight="1" x14ac:dyDescent="0.15">
      <c r="A141" s="22">
        <v>43</v>
      </c>
      <c r="B141" s="23" t="s">
        <v>101</v>
      </c>
      <c r="C141" s="12" t="s">
        <v>17</v>
      </c>
      <c r="D141" s="13" t="s">
        <v>8</v>
      </c>
      <c r="E141" s="14">
        <v>2</v>
      </c>
      <c r="F141" s="12" t="s">
        <v>17</v>
      </c>
      <c r="G141" s="13" t="s">
        <v>8</v>
      </c>
      <c r="H141" s="14">
        <v>8</v>
      </c>
      <c r="I141" s="25" t="s">
        <v>7</v>
      </c>
      <c r="J141" s="26"/>
      <c r="K141" s="27"/>
      <c r="L141" s="12" t="s">
        <v>17</v>
      </c>
      <c r="M141" s="13" t="s">
        <v>8</v>
      </c>
      <c r="N141" s="14">
        <v>14</v>
      </c>
      <c r="O141" s="12" t="s">
        <v>17</v>
      </c>
      <c r="P141" s="13" t="s">
        <v>8</v>
      </c>
      <c r="Q141" s="14">
        <v>15</v>
      </c>
      <c r="R141" s="12" t="s">
        <v>17</v>
      </c>
      <c r="S141" s="13" t="s">
        <v>8</v>
      </c>
      <c r="T141" s="14">
        <v>16</v>
      </c>
      <c r="U141" s="12" t="s">
        <v>17</v>
      </c>
      <c r="V141" s="13" t="s">
        <v>8</v>
      </c>
      <c r="W141" s="14">
        <v>17</v>
      </c>
      <c r="X141" s="12" t="s">
        <v>17</v>
      </c>
      <c r="Y141" s="13" t="s">
        <v>8</v>
      </c>
      <c r="Z141" s="14">
        <v>18</v>
      </c>
      <c r="AA141" s="18">
        <f>COUNTIF(C141:Z142,"○")</f>
        <v>0</v>
      </c>
      <c r="AB141" s="20">
        <f>COUNTIF(C141:Z142,"●")</f>
        <v>0</v>
      </c>
      <c r="AC141" s="20">
        <f>COUNTIF(C141:Z142,"△")</f>
        <v>0</v>
      </c>
      <c r="AD141" s="20">
        <f t="shared" ref="AD141" si="107">+AA141*3+AC141*1</f>
        <v>0</v>
      </c>
      <c r="AE141" s="20">
        <f t="shared" ref="AE141" si="108">+E142+H142+K142+N142+Q142+T142+W142+Z142</f>
        <v>0</v>
      </c>
      <c r="AF141" s="20">
        <f t="shared" ref="AF141" si="109">+F142+I142+L142+O142+R142+U142+X142+AA142</f>
        <v>0</v>
      </c>
      <c r="AG141" s="20">
        <f>+RANK(AD141,$AD$3:$AD$18,0)*100+RANK(AE141,$AE$3:$AE$18,1)*10+RANK(AF141,$AF$3:$AF$18,0)</f>
        <v>111</v>
      </c>
      <c r="AH141" s="20">
        <f>+RANK(AG141,$AG$3:$AG$18,1)</f>
        <v>1</v>
      </c>
    </row>
    <row r="142" spans="1:34" ht="15.95" customHeight="1" x14ac:dyDescent="0.15">
      <c r="A142" s="22"/>
      <c r="B142" s="24"/>
      <c r="C142" s="15"/>
      <c r="D142" s="16" t="s">
        <v>8</v>
      </c>
      <c r="E142" s="17"/>
      <c r="F142" s="15"/>
      <c r="G142" s="16" t="s">
        <v>8</v>
      </c>
      <c r="H142" s="17"/>
      <c r="I142" s="28"/>
      <c r="J142" s="29"/>
      <c r="K142" s="30"/>
      <c r="L142" s="15"/>
      <c r="M142" s="16" t="s">
        <v>8</v>
      </c>
      <c r="N142" s="17"/>
      <c r="O142" s="15"/>
      <c r="P142" s="16" t="s">
        <v>8</v>
      </c>
      <c r="Q142" s="17"/>
      <c r="R142" s="15"/>
      <c r="S142" s="16" t="s">
        <v>8</v>
      </c>
      <c r="T142" s="17"/>
      <c r="U142" s="15"/>
      <c r="V142" s="16" t="s">
        <v>8</v>
      </c>
      <c r="W142" s="17"/>
      <c r="X142" s="15"/>
      <c r="Y142" s="16" t="s">
        <v>8</v>
      </c>
      <c r="Z142" s="17"/>
      <c r="AA142" s="19"/>
      <c r="AB142" s="21"/>
      <c r="AC142" s="21"/>
      <c r="AD142" s="21"/>
      <c r="AE142" s="21"/>
      <c r="AF142" s="21"/>
      <c r="AG142" s="21"/>
      <c r="AH142" s="21"/>
    </row>
    <row r="143" spans="1:34" ht="15.95" customHeight="1" x14ac:dyDescent="0.15">
      <c r="A143" s="22">
        <v>44</v>
      </c>
      <c r="B143" s="23" t="s">
        <v>102</v>
      </c>
      <c r="C143" s="12" t="s">
        <v>17</v>
      </c>
      <c r="D143" s="13" t="s">
        <v>8</v>
      </c>
      <c r="E143" s="14">
        <v>3</v>
      </c>
      <c r="F143" s="12" t="s">
        <v>17</v>
      </c>
      <c r="G143" s="13" t="s">
        <v>8</v>
      </c>
      <c r="H143" s="14">
        <v>9</v>
      </c>
      <c r="I143" s="12" t="s">
        <v>17</v>
      </c>
      <c r="J143" s="13" t="s">
        <v>8</v>
      </c>
      <c r="K143" s="14">
        <v>14</v>
      </c>
      <c r="L143" s="25" t="s">
        <v>7</v>
      </c>
      <c r="M143" s="26"/>
      <c r="N143" s="27"/>
      <c r="O143" s="12" t="s">
        <v>17</v>
      </c>
      <c r="P143" s="13" t="s">
        <v>8</v>
      </c>
      <c r="Q143" s="14">
        <v>19</v>
      </c>
      <c r="R143" s="12" t="s">
        <v>17</v>
      </c>
      <c r="S143" s="13" t="s">
        <v>8</v>
      </c>
      <c r="T143" s="14">
        <v>20</v>
      </c>
      <c r="U143" s="12" t="s">
        <v>17</v>
      </c>
      <c r="V143" s="13" t="s">
        <v>8</v>
      </c>
      <c r="W143" s="14">
        <v>21</v>
      </c>
      <c r="X143" s="12" t="s">
        <v>17</v>
      </c>
      <c r="Y143" s="13" t="s">
        <v>8</v>
      </c>
      <c r="Z143" s="14">
        <v>22</v>
      </c>
      <c r="AA143" s="18">
        <f>COUNTIF(C143:Z144,"○")</f>
        <v>0</v>
      </c>
      <c r="AB143" s="20">
        <f>COUNTIF(C143:Z144,"●")</f>
        <v>0</v>
      </c>
      <c r="AC143" s="20">
        <f>COUNTIF(C143:Z144,"△")</f>
        <v>0</v>
      </c>
      <c r="AD143" s="20">
        <f t="shared" ref="AD143" si="110">+AA143*3+AC143*1</f>
        <v>0</v>
      </c>
      <c r="AE143" s="20">
        <f t="shared" ref="AE143" si="111">+E144+H144+K144+N144+Q144+T144+W144+Z144</f>
        <v>0</v>
      </c>
      <c r="AF143" s="20">
        <f t="shared" ref="AF143" si="112">+F144+I144+L144+O144+R144+U144+X144+AA144</f>
        <v>0</v>
      </c>
      <c r="AG143" s="20">
        <f>+RANK(AD143,$AD$3:$AD$18,0)*100+RANK(AE143,$AE$3:$AE$18,1)*10+RANK(AF143,$AF$3:$AF$18,0)</f>
        <v>111</v>
      </c>
      <c r="AH143" s="20">
        <f>+RANK(AG143,$AG$3:$AG$18,1)</f>
        <v>1</v>
      </c>
    </row>
    <row r="144" spans="1:34" ht="15.95" customHeight="1" x14ac:dyDescent="0.15">
      <c r="A144" s="22"/>
      <c r="B144" s="24"/>
      <c r="C144" s="15"/>
      <c r="D144" s="16" t="s">
        <v>8</v>
      </c>
      <c r="E144" s="17"/>
      <c r="F144" s="15"/>
      <c r="G144" s="16" t="s">
        <v>8</v>
      </c>
      <c r="H144" s="17"/>
      <c r="I144" s="15"/>
      <c r="J144" s="16" t="s">
        <v>8</v>
      </c>
      <c r="K144" s="17"/>
      <c r="L144" s="28"/>
      <c r="M144" s="29"/>
      <c r="N144" s="30"/>
      <c r="O144" s="15"/>
      <c r="P144" s="16" t="s">
        <v>8</v>
      </c>
      <c r="Q144" s="17"/>
      <c r="R144" s="15"/>
      <c r="S144" s="16" t="s">
        <v>8</v>
      </c>
      <c r="T144" s="17"/>
      <c r="U144" s="15"/>
      <c r="V144" s="16" t="s">
        <v>8</v>
      </c>
      <c r="W144" s="17"/>
      <c r="X144" s="15"/>
      <c r="Y144" s="16" t="s">
        <v>8</v>
      </c>
      <c r="Z144" s="17"/>
      <c r="AA144" s="19"/>
      <c r="AB144" s="21"/>
      <c r="AC144" s="21"/>
      <c r="AD144" s="21"/>
      <c r="AE144" s="21"/>
      <c r="AF144" s="21"/>
      <c r="AG144" s="21"/>
      <c r="AH144" s="21"/>
    </row>
    <row r="145" spans="1:34" ht="15.95" customHeight="1" x14ac:dyDescent="0.15">
      <c r="A145" s="22">
        <v>45</v>
      </c>
      <c r="B145" s="23" t="s">
        <v>64</v>
      </c>
      <c r="C145" s="12" t="s">
        <v>17</v>
      </c>
      <c r="D145" s="13" t="s">
        <v>8</v>
      </c>
      <c r="E145" s="14">
        <v>4</v>
      </c>
      <c r="F145" s="12" t="s">
        <v>17</v>
      </c>
      <c r="G145" s="13" t="s">
        <v>8</v>
      </c>
      <c r="H145" s="14">
        <v>10</v>
      </c>
      <c r="I145" s="12" t="s">
        <v>17</v>
      </c>
      <c r="J145" s="13" t="s">
        <v>8</v>
      </c>
      <c r="K145" s="14">
        <v>15</v>
      </c>
      <c r="L145" s="12" t="s">
        <v>17</v>
      </c>
      <c r="M145" s="13" t="s">
        <v>8</v>
      </c>
      <c r="N145" s="14">
        <v>19</v>
      </c>
      <c r="O145" s="25" t="s">
        <v>7</v>
      </c>
      <c r="P145" s="26"/>
      <c r="Q145" s="27"/>
      <c r="R145" s="12" t="s">
        <v>17</v>
      </c>
      <c r="S145" s="13" t="s">
        <v>8</v>
      </c>
      <c r="T145" s="14">
        <v>23</v>
      </c>
      <c r="U145" s="12" t="s">
        <v>17</v>
      </c>
      <c r="V145" s="13" t="s">
        <v>8</v>
      </c>
      <c r="W145" s="14">
        <v>24</v>
      </c>
      <c r="X145" s="12" t="s">
        <v>17</v>
      </c>
      <c r="Y145" s="13" t="s">
        <v>8</v>
      </c>
      <c r="Z145" s="14">
        <v>25</v>
      </c>
      <c r="AA145" s="18">
        <f>COUNTIF(C145:Z146,"○")</f>
        <v>0</v>
      </c>
      <c r="AB145" s="20">
        <f>COUNTIF(C145:Z146,"●")</f>
        <v>0</v>
      </c>
      <c r="AC145" s="20">
        <f>COUNTIF(C145:Z146,"△")</f>
        <v>0</v>
      </c>
      <c r="AD145" s="20">
        <f t="shared" ref="AD145" si="113">+AA145*3+AC145*1</f>
        <v>0</v>
      </c>
      <c r="AE145" s="20">
        <f t="shared" ref="AE145" si="114">+E146+H146+K146+N146+Q146+T146+W146+Z146</f>
        <v>0</v>
      </c>
      <c r="AF145" s="20">
        <f t="shared" ref="AF145" si="115">+F146+I146+L146+O146+R146+U146+X146+AA146</f>
        <v>0</v>
      </c>
      <c r="AG145" s="20">
        <f>+RANK(AD145,$AD$3:$AD$18,0)*100+RANK(AE145,$AE$3:$AE$18,1)*10+RANK(AF145,$AF$3:$AF$18,0)</f>
        <v>111</v>
      </c>
      <c r="AH145" s="20">
        <f>+RANK(AG145,$AG$3:$AG$18,1)</f>
        <v>1</v>
      </c>
    </row>
    <row r="146" spans="1:34" ht="15.95" customHeight="1" x14ac:dyDescent="0.15">
      <c r="A146" s="22"/>
      <c r="B146" s="24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28"/>
      <c r="P146" s="29"/>
      <c r="Q146" s="30"/>
      <c r="R146" s="15"/>
      <c r="S146" s="16" t="s">
        <v>8</v>
      </c>
      <c r="T146" s="17"/>
      <c r="U146" s="15"/>
      <c r="V146" s="16" t="s">
        <v>8</v>
      </c>
      <c r="W146" s="17"/>
      <c r="X146" s="15"/>
      <c r="Y146" s="16" t="s">
        <v>8</v>
      </c>
      <c r="Z146" s="17"/>
      <c r="AA146" s="19"/>
      <c r="AB146" s="21"/>
      <c r="AC146" s="21"/>
      <c r="AD146" s="21"/>
      <c r="AE146" s="21"/>
      <c r="AF146" s="21"/>
      <c r="AG146" s="21"/>
      <c r="AH146" s="21"/>
    </row>
    <row r="147" spans="1:34" ht="15.95" customHeight="1" x14ac:dyDescent="0.15">
      <c r="A147" s="22">
        <v>46</v>
      </c>
      <c r="B147" s="23" t="s">
        <v>52</v>
      </c>
      <c r="C147" s="12" t="s">
        <v>17</v>
      </c>
      <c r="D147" s="13" t="s">
        <v>8</v>
      </c>
      <c r="E147" s="14">
        <v>5</v>
      </c>
      <c r="F147" s="12" t="s">
        <v>17</v>
      </c>
      <c r="G147" s="13" t="s">
        <v>8</v>
      </c>
      <c r="H147" s="14">
        <v>11</v>
      </c>
      <c r="I147" s="12" t="s">
        <v>17</v>
      </c>
      <c r="J147" s="13" t="s">
        <v>8</v>
      </c>
      <c r="K147" s="14">
        <v>16</v>
      </c>
      <c r="L147" s="12" t="s">
        <v>17</v>
      </c>
      <c r="M147" s="13" t="s">
        <v>8</v>
      </c>
      <c r="N147" s="14">
        <v>20</v>
      </c>
      <c r="O147" s="12" t="s">
        <v>17</v>
      </c>
      <c r="P147" s="13" t="s">
        <v>8</v>
      </c>
      <c r="Q147" s="14">
        <v>23</v>
      </c>
      <c r="R147" s="25" t="s">
        <v>7</v>
      </c>
      <c r="S147" s="26"/>
      <c r="T147" s="27"/>
      <c r="U147" s="12" t="s">
        <v>17</v>
      </c>
      <c r="V147" s="13" t="s">
        <v>8</v>
      </c>
      <c r="W147" s="14">
        <v>26</v>
      </c>
      <c r="X147" s="12" t="s">
        <v>17</v>
      </c>
      <c r="Y147" s="13" t="s">
        <v>8</v>
      </c>
      <c r="Z147" s="14">
        <v>27</v>
      </c>
      <c r="AA147" s="18">
        <f>COUNTIF(C147:Z148,"○")</f>
        <v>0</v>
      </c>
      <c r="AB147" s="20">
        <f>COUNTIF(C147:Z148,"●")</f>
        <v>0</v>
      </c>
      <c r="AC147" s="20">
        <f>COUNTIF(C147:Z148,"△")</f>
        <v>0</v>
      </c>
      <c r="AD147" s="20">
        <f t="shared" ref="AD147" si="116">+AA147*3+AC147*1</f>
        <v>0</v>
      </c>
      <c r="AE147" s="20">
        <f t="shared" ref="AE147" si="117">+E148+H148+K148+N148+Q148+T148+W148+Z148</f>
        <v>0</v>
      </c>
      <c r="AF147" s="20">
        <f t="shared" ref="AF147" si="118">+F148+I148+L148+O148+R148+U148+X148+AA148</f>
        <v>0</v>
      </c>
      <c r="AG147" s="20">
        <f>+RANK(AD147,$AD$3:$AD$18,0)*100+RANK(AE147,$AE$3:$AE$18,1)*10+RANK(AF147,$AF$3:$AF$18,0)</f>
        <v>111</v>
      </c>
      <c r="AH147" s="20">
        <f>+RANK(AG147,$AG$3:$AG$18,1)</f>
        <v>1</v>
      </c>
    </row>
    <row r="148" spans="1:34" ht="15.95" customHeight="1" x14ac:dyDescent="0.15">
      <c r="A148" s="22"/>
      <c r="B148" s="24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15"/>
      <c r="M148" s="16" t="s">
        <v>8</v>
      </c>
      <c r="N148" s="17"/>
      <c r="O148" s="15"/>
      <c r="P148" s="16" t="s">
        <v>8</v>
      </c>
      <c r="Q148" s="17"/>
      <c r="R148" s="28"/>
      <c r="S148" s="29"/>
      <c r="T148" s="30"/>
      <c r="U148" s="15"/>
      <c r="V148" s="16" t="s">
        <v>8</v>
      </c>
      <c r="W148" s="17"/>
      <c r="X148" s="15"/>
      <c r="Y148" s="16" t="s">
        <v>8</v>
      </c>
      <c r="Z148" s="17"/>
      <c r="AA148" s="19"/>
      <c r="AB148" s="21"/>
      <c r="AC148" s="21"/>
      <c r="AD148" s="21"/>
      <c r="AE148" s="21"/>
      <c r="AF148" s="21"/>
      <c r="AG148" s="21"/>
      <c r="AH148" s="21"/>
    </row>
    <row r="149" spans="1:34" ht="15.95" customHeight="1" x14ac:dyDescent="0.15">
      <c r="A149" s="22">
        <v>47</v>
      </c>
      <c r="B149" s="23" t="s">
        <v>103</v>
      </c>
      <c r="C149" s="12" t="s">
        <v>17</v>
      </c>
      <c r="D149" s="13" t="s">
        <v>8</v>
      </c>
      <c r="E149" s="14">
        <v>6</v>
      </c>
      <c r="F149" s="12" t="s">
        <v>17</v>
      </c>
      <c r="G149" s="13" t="s">
        <v>8</v>
      </c>
      <c r="H149" s="14">
        <v>12</v>
      </c>
      <c r="I149" s="12" t="s">
        <v>17</v>
      </c>
      <c r="J149" s="13" t="s">
        <v>8</v>
      </c>
      <c r="K149" s="14">
        <v>17</v>
      </c>
      <c r="L149" s="12" t="s">
        <v>17</v>
      </c>
      <c r="M149" s="13" t="s">
        <v>8</v>
      </c>
      <c r="N149" s="14">
        <v>21</v>
      </c>
      <c r="O149" s="12" t="s">
        <v>17</v>
      </c>
      <c r="P149" s="13" t="s">
        <v>8</v>
      </c>
      <c r="Q149" s="14">
        <v>24</v>
      </c>
      <c r="R149" s="12" t="s">
        <v>17</v>
      </c>
      <c r="S149" s="13" t="s">
        <v>8</v>
      </c>
      <c r="T149" s="14">
        <v>26</v>
      </c>
      <c r="U149" s="25" t="s">
        <v>7</v>
      </c>
      <c r="V149" s="26"/>
      <c r="W149" s="27"/>
      <c r="X149" s="12" t="s">
        <v>17</v>
      </c>
      <c r="Y149" s="13" t="s">
        <v>8</v>
      </c>
      <c r="Z149" s="14">
        <v>28</v>
      </c>
      <c r="AA149" s="18">
        <f>COUNTIF(C149:Z150,"○")</f>
        <v>0</v>
      </c>
      <c r="AB149" s="20">
        <f>COUNTIF(C149:Z150,"●")</f>
        <v>0</v>
      </c>
      <c r="AC149" s="20">
        <f>COUNTIF(C149:Z150,"△")</f>
        <v>0</v>
      </c>
      <c r="AD149" s="20">
        <f t="shared" ref="AD149" si="119">+AA149*3+AC149*1</f>
        <v>0</v>
      </c>
      <c r="AE149" s="20">
        <f t="shared" ref="AE149" si="120">+E150+H150+K150+N150+Q150+T150+W150+Z150</f>
        <v>0</v>
      </c>
      <c r="AF149" s="20">
        <f t="shared" ref="AF149" si="121">+F150+I150+L150+O150+R150+U150+X150+AA150</f>
        <v>0</v>
      </c>
      <c r="AG149" s="20">
        <f>+RANK(AD149,$AD$3:$AD$18,0)*100+RANK(AE149,$AE$3:$AE$18,1)*10+RANK(AF149,$AF$3:$AF$18,0)</f>
        <v>111</v>
      </c>
      <c r="AH149" s="20">
        <f>+RANK(AG149,$AG$3:$AG$18,1)</f>
        <v>1</v>
      </c>
    </row>
    <row r="150" spans="1:34" ht="15.95" customHeight="1" x14ac:dyDescent="0.15">
      <c r="A150" s="22"/>
      <c r="B150" s="24"/>
      <c r="C150" s="15"/>
      <c r="D150" s="16" t="s">
        <v>8</v>
      </c>
      <c r="E150" s="17"/>
      <c r="F150" s="15"/>
      <c r="G150" s="16" t="s">
        <v>8</v>
      </c>
      <c r="H150" s="17"/>
      <c r="I150" s="15"/>
      <c r="J150" s="16" t="s">
        <v>8</v>
      </c>
      <c r="K150" s="17"/>
      <c r="L150" s="15"/>
      <c r="M150" s="16" t="s">
        <v>8</v>
      </c>
      <c r="N150" s="17"/>
      <c r="O150" s="15"/>
      <c r="P150" s="16" t="s">
        <v>8</v>
      </c>
      <c r="Q150" s="17"/>
      <c r="R150" s="15"/>
      <c r="S150" s="16" t="s">
        <v>8</v>
      </c>
      <c r="T150" s="17"/>
      <c r="U150" s="28"/>
      <c r="V150" s="29"/>
      <c r="W150" s="30"/>
      <c r="X150" s="15"/>
      <c r="Y150" s="16" t="s">
        <v>8</v>
      </c>
      <c r="Z150" s="17"/>
      <c r="AA150" s="19"/>
      <c r="AB150" s="21"/>
      <c r="AC150" s="21"/>
      <c r="AD150" s="21"/>
      <c r="AE150" s="21"/>
      <c r="AF150" s="21"/>
      <c r="AG150" s="21"/>
      <c r="AH150" s="21"/>
    </row>
    <row r="151" spans="1:34" ht="15.95" customHeight="1" x14ac:dyDescent="0.15">
      <c r="A151" s="22">
        <v>48</v>
      </c>
      <c r="B151" s="23" t="s">
        <v>104</v>
      </c>
      <c r="C151" s="12" t="s">
        <v>17</v>
      </c>
      <c r="D151" s="13" t="s">
        <v>8</v>
      </c>
      <c r="E151" s="14">
        <v>7</v>
      </c>
      <c r="F151" s="12" t="s">
        <v>17</v>
      </c>
      <c r="G151" s="13" t="s">
        <v>8</v>
      </c>
      <c r="H151" s="14">
        <v>13</v>
      </c>
      <c r="I151" s="12" t="s">
        <v>17</v>
      </c>
      <c r="J151" s="13" t="s">
        <v>8</v>
      </c>
      <c r="K151" s="14">
        <v>18</v>
      </c>
      <c r="L151" s="12" t="s">
        <v>17</v>
      </c>
      <c r="M151" s="13" t="s">
        <v>8</v>
      </c>
      <c r="N151" s="14">
        <v>22</v>
      </c>
      <c r="O151" s="12" t="s">
        <v>17</v>
      </c>
      <c r="P151" s="13" t="s">
        <v>8</v>
      </c>
      <c r="Q151" s="14">
        <v>25</v>
      </c>
      <c r="R151" s="12" t="s">
        <v>17</v>
      </c>
      <c r="S151" s="13" t="s">
        <v>8</v>
      </c>
      <c r="T151" s="14">
        <v>27</v>
      </c>
      <c r="U151" s="12" t="s">
        <v>17</v>
      </c>
      <c r="V151" s="13" t="s">
        <v>8</v>
      </c>
      <c r="W151" s="14">
        <v>28</v>
      </c>
      <c r="X151" s="25" t="s">
        <v>7</v>
      </c>
      <c r="Y151" s="26"/>
      <c r="Z151" s="27"/>
      <c r="AA151" s="18">
        <f>COUNTIF(C151:Z152,"○")</f>
        <v>0</v>
      </c>
      <c r="AB151" s="20">
        <f>COUNTIF(C151:Z152,"●")</f>
        <v>0</v>
      </c>
      <c r="AC151" s="20">
        <f>COUNTIF(C151:Z152,"△")</f>
        <v>0</v>
      </c>
      <c r="AD151" s="20">
        <f t="shared" ref="AD151" si="122">+AA151*3+AC151*1</f>
        <v>0</v>
      </c>
      <c r="AE151" s="20">
        <f t="shared" ref="AE151" si="123">+E152+H152+K152+N152+Q152+T152+W152+Z152</f>
        <v>0</v>
      </c>
      <c r="AF151" s="20">
        <f t="shared" ref="AF151" si="124">+F152+I152+L152+O152+R152+U152+X152+AA152</f>
        <v>0</v>
      </c>
      <c r="AG151" s="20">
        <f>+RANK(AD151,$AD$3:$AD$18,0)*100+RANK(AE151,$AE$3:$AE$18,1)*10+RANK(AF151,$AF$3:$AF$18,0)</f>
        <v>111</v>
      </c>
      <c r="AH151" s="20">
        <f>+RANK(AG151,$AG$3:$AG$18,1)</f>
        <v>1</v>
      </c>
    </row>
    <row r="152" spans="1:34" ht="15.95" customHeight="1" x14ac:dyDescent="0.15">
      <c r="A152" s="22"/>
      <c r="B152" s="24"/>
      <c r="C152" s="15"/>
      <c r="D152" s="16" t="s">
        <v>8</v>
      </c>
      <c r="E152" s="17"/>
      <c r="F152" s="15"/>
      <c r="G152" s="16" t="s">
        <v>8</v>
      </c>
      <c r="H152" s="17"/>
      <c r="I152" s="15"/>
      <c r="J152" s="16" t="s">
        <v>8</v>
      </c>
      <c r="K152" s="17"/>
      <c r="L152" s="15"/>
      <c r="M152" s="16" t="s">
        <v>8</v>
      </c>
      <c r="N152" s="17"/>
      <c r="O152" s="15"/>
      <c r="P152" s="16" t="s">
        <v>8</v>
      </c>
      <c r="Q152" s="17"/>
      <c r="R152" s="15"/>
      <c r="S152" s="16" t="s">
        <v>8</v>
      </c>
      <c r="T152" s="17"/>
      <c r="U152" s="15"/>
      <c r="V152" s="16" t="s">
        <v>8</v>
      </c>
      <c r="W152" s="17"/>
      <c r="X152" s="28"/>
      <c r="Y152" s="29"/>
      <c r="Z152" s="30"/>
      <c r="AA152" s="19"/>
      <c r="AB152" s="21"/>
      <c r="AC152" s="21"/>
      <c r="AD152" s="21"/>
      <c r="AE152" s="21"/>
      <c r="AF152" s="21"/>
      <c r="AG152" s="21"/>
      <c r="AH152" s="21"/>
    </row>
    <row r="153" spans="1:34" x14ac:dyDescent="0.15">
      <c r="B153" s="8"/>
      <c r="AA153" s="9">
        <f>SUM(AA137:AA152)</f>
        <v>0</v>
      </c>
      <c r="AB153" s="9">
        <f>SUM(AB137:AB152)</f>
        <v>0</v>
      </c>
      <c r="AC153" s="9">
        <f>SUM(AC137:AC152)</f>
        <v>0</v>
      </c>
      <c r="AE153" s="9">
        <f>SUM(AE137:AE152)</f>
        <v>0</v>
      </c>
      <c r="AF153" s="9">
        <f>SUM(AF137:AF152)</f>
        <v>0</v>
      </c>
    </row>
    <row r="161" spans="1:34" x14ac:dyDescent="0.15">
      <c r="B161" s="4" t="s">
        <v>71</v>
      </c>
      <c r="C161" s="2" t="s">
        <v>72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34" ht="129.94999999999999" customHeight="1" x14ac:dyDescent="0.15">
      <c r="B162" s="10" t="s">
        <v>25</v>
      </c>
      <c r="C162" s="31" t="s">
        <v>105</v>
      </c>
      <c r="D162" s="32"/>
      <c r="E162" s="33"/>
      <c r="F162" s="31" t="s">
        <v>106</v>
      </c>
      <c r="G162" s="32"/>
      <c r="H162" s="33"/>
      <c r="I162" s="31" t="s">
        <v>107</v>
      </c>
      <c r="J162" s="32"/>
      <c r="K162" s="33"/>
      <c r="L162" s="31" t="s">
        <v>108</v>
      </c>
      <c r="M162" s="32"/>
      <c r="N162" s="33"/>
      <c r="O162" s="31" t="s">
        <v>109</v>
      </c>
      <c r="P162" s="32"/>
      <c r="Q162" s="33"/>
      <c r="R162" s="31" t="s">
        <v>110</v>
      </c>
      <c r="S162" s="32"/>
      <c r="T162" s="33"/>
      <c r="U162" s="31" t="s">
        <v>111</v>
      </c>
      <c r="V162" s="32"/>
      <c r="W162" s="33"/>
      <c r="X162" s="31" t="s">
        <v>53</v>
      </c>
      <c r="Y162" s="32"/>
      <c r="Z162" s="33"/>
      <c r="AA162" s="11" t="s">
        <v>0</v>
      </c>
      <c r="AB162" s="7" t="s">
        <v>1</v>
      </c>
      <c r="AC162" s="7" t="s">
        <v>2</v>
      </c>
      <c r="AD162" s="5" t="s">
        <v>3</v>
      </c>
      <c r="AE162" s="6" t="s">
        <v>5</v>
      </c>
      <c r="AF162" s="6" t="s">
        <v>6</v>
      </c>
      <c r="AG162" s="6" t="s">
        <v>10</v>
      </c>
      <c r="AH162" s="5" t="s">
        <v>4</v>
      </c>
    </row>
    <row r="163" spans="1:34" ht="15.95" customHeight="1" x14ac:dyDescent="0.15">
      <c r="A163" s="22">
        <v>49</v>
      </c>
      <c r="B163" s="23" t="s">
        <v>105</v>
      </c>
      <c r="C163" s="25" t="s">
        <v>7</v>
      </c>
      <c r="D163" s="26"/>
      <c r="E163" s="27"/>
      <c r="F163" s="12" t="s">
        <v>16</v>
      </c>
      <c r="G163" s="13" t="s">
        <v>8</v>
      </c>
      <c r="H163" s="14">
        <v>1</v>
      </c>
      <c r="I163" s="12" t="s">
        <v>16</v>
      </c>
      <c r="J163" s="13" t="s">
        <v>8</v>
      </c>
      <c r="K163" s="14">
        <v>2</v>
      </c>
      <c r="L163" s="12" t="s">
        <v>16</v>
      </c>
      <c r="M163" s="13" t="s">
        <v>8</v>
      </c>
      <c r="N163" s="14">
        <v>3</v>
      </c>
      <c r="O163" s="12" t="s">
        <v>16</v>
      </c>
      <c r="P163" s="13" t="s">
        <v>8</v>
      </c>
      <c r="Q163" s="14">
        <v>4</v>
      </c>
      <c r="R163" s="12" t="s">
        <v>16</v>
      </c>
      <c r="S163" s="13" t="s">
        <v>8</v>
      </c>
      <c r="T163" s="14">
        <v>5</v>
      </c>
      <c r="U163" s="12" t="s">
        <v>16</v>
      </c>
      <c r="V163" s="13" t="s">
        <v>8</v>
      </c>
      <c r="W163" s="14">
        <v>6</v>
      </c>
      <c r="X163" s="12" t="s">
        <v>16</v>
      </c>
      <c r="Y163" s="13" t="s">
        <v>8</v>
      </c>
      <c r="Z163" s="14">
        <v>7</v>
      </c>
      <c r="AA163" s="18">
        <f>COUNTIF(C163:Z164,"○")</f>
        <v>0</v>
      </c>
      <c r="AB163" s="20">
        <f>COUNTIF(C163:Z164,"●")</f>
        <v>0</v>
      </c>
      <c r="AC163" s="20">
        <f>COUNTIF(C163:Z164,"△")</f>
        <v>0</v>
      </c>
      <c r="AD163" s="20">
        <f t="shared" ref="AD163" si="125">+AA163*3+AC163*1</f>
        <v>0</v>
      </c>
      <c r="AE163" s="20">
        <f>+E164+H164+K164+N164+Q164+T164+W164+Z164</f>
        <v>0</v>
      </c>
      <c r="AF163" s="20">
        <f>+F164+I164+L164+O164+R164+U164+X164+AA164</f>
        <v>0</v>
      </c>
      <c r="AG163" s="20">
        <f>+RANK(AD163,$AD$3:$AD$18,0)*100+RANK(AE163,$AE$3:$AE$18,1)*10+RANK(AF163,$AF$3:$AF$18,0)</f>
        <v>111</v>
      </c>
      <c r="AH163" s="20">
        <f>+RANK(AG163,$AG$3:$AG$18,1)</f>
        <v>1</v>
      </c>
    </row>
    <row r="164" spans="1:34" ht="15.95" customHeight="1" x14ac:dyDescent="0.15">
      <c r="A164" s="22"/>
      <c r="B164" s="24"/>
      <c r="C164" s="28"/>
      <c r="D164" s="29"/>
      <c r="E164" s="30"/>
      <c r="F164" s="15"/>
      <c r="G164" s="16" t="s">
        <v>8</v>
      </c>
      <c r="H164" s="17"/>
      <c r="I164" s="15"/>
      <c r="J164" s="16" t="s">
        <v>8</v>
      </c>
      <c r="K164" s="17"/>
      <c r="L164" s="15"/>
      <c r="M164" s="16" t="s">
        <v>8</v>
      </c>
      <c r="N164" s="17"/>
      <c r="O164" s="15"/>
      <c r="P164" s="16" t="s">
        <v>8</v>
      </c>
      <c r="Q164" s="17"/>
      <c r="R164" s="15"/>
      <c r="S164" s="16" t="s">
        <v>8</v>
      </c>
      <c r="T164" s="17"/>
      <c r="U164" s="15"/>
      <c r="V164" s="16" t="s">
        <v>8</v>
      </c>
      <c r="W164" s="17"/>
      <c r="X164" s="15"/>
      <c r="Y164" s="16" t="s">
        <v>8</v>
      </c>
      <c r="Z164" s="17"/>
      <c r="AA164" s="19"/>
      <c r="AB164" s="21"/>
      <c r="AC164" s="21"/>
      <c r="AD164" s="21"/>
      <c r="AE164" s="21"/>
      <c r="AF164" s="21"/>
      <c r="AG164" s="21"/>
      <c r="AH164" s="21"/>
    </row>
    <row r="165" spans="1:34" ht="15.95" customHeight="1" x14ac:dyDescent="0.15">
      <c r="A165" s="22">
        <v>50</v>
      </c>
      <c r="B165" s="23" t="s">
        <v>106</v>
      </c>
      <c r="C165" s="12" t="s">
        <v>16</v>
      </c>
      <c r="D165" s="13" t="s">
        <v>8</v>
      </c>
      <c r="E165" s="14">
        <v>1</v>
      </c>
      <c r="F165" s="25" t="s">
        <v>7</v>
      </c>
      <c r="G165" s="26"/>
      <c r="H165" s="27"/>
      <c r="I165" s="12" t="s">
        <v>16</v>
      </c>
      <c r="J165" s="13" t="s">
        <v>8</v>
      </c>
      <c r="K165" s="14">
        <v>8</v>
      </c>
      <c r="L165" s="12" t="s">
        <v>16</v>
      </c>
      <c r="M165" s="13" t="s">
        <v>8</v>
      </c>
      <c r="N165" s="14">
        <v>9</v>
      </c>
      <c r="O165" s="12" t="s">
        <v>16</v>
      </c>
      <c r="P165" s="13" t="s">
        <v>8</v>
      </c>
      <c r="Q165" s="14">
        <v>10</v>
      </c>
      <c r="R165" s="12" t="s">
        <v>16</v>
      </c>
      <c r="S165" s="13" t="s">
        <v>8</v>
      </c>
      <c r="T165" s="14">
        <v>11</v>
      </c>
      <c r="U165" s="12" t="s">
        <v>16</v>
      </c>
      <c r="V165" s="13" t="s">
        <v>8</v>
      </c>
      <c r="W165" s="14">
        <v>12</v>
      </c>
      <c r="X165" s="12" t="s">
        <v>16</v>
      </c>
      <c r="Y165" s="13" t="s">
        <v>8</v>
      </c>
      <c r="Z165" s="14">
        <v>13</v>
      </c>
      <c r="AA165" s="18">
        <f>COUNTIF(C165:Z166,"○")</f>
        <v>0</v>
      </c>
      <c r="AB165" s="20">
        <f>COUNTIF(C165:Z166,"●")</f>
        <v>0</v>
      </c>
      <c r="AC165" s="20">
        <f>COUNTIF(C165:Z166,"△")</f>
        <v>0</v>
      </c>
      <c r="AD165" s="20">
        <f t="shared" ref="AD165" si="126">+AA165*3+AC165*1</f>
        <v>0</v>
      </c>
      <c r="AE165" s="20">
        <f t="shared" ref="AE165" si="127">+E166+H166+K166+N166+Q166+T166+W166+Z166</f>
        <v>0</v>
      </c>
      <c r="AF165" s="20">
        <f t="shared" ref="AF165" si="128">+F166+I166+L166+O166+R166+U166+X166+AA166</f>
        <v>0</v>
      </c>
      <c r="AG165" s="20">
        <f>+RANK(AD165,$AD$3:$AD$18,0)*100+RANK(AE165,$AE$3:$AE$18,1)*10+RANK(AF165,$AF$3:$AF$18,0)</f>
        <v>111</v>
      </c>
      <c r="AH165" s="20">
        <f>+RANK(AG165,$AG$3:$AG$18,1)</f>
        <v>1</v>
      </c>
    </row>
    <row r="166" spans="1:34" ht="15.95" customHeight="1" x14ac:dyDescent="0.15">
      <c r="A166" s="22"/>
      <c r="B166" s="24"/>
      <c r="C166" s="15"/>
      <c r="D166" s="16" t="s">
        <v>8</v>
      </c>
      <c r="E166" s="17"/>
      <c r="F166" s="28"/>
      <c r="G166" s="29"/>
      <c r="H166" s="30"/>
      <c r="I166" s="15"/>
      <c r="J166" s="16" t="s">
        <v>8</v>
      </c>
      <c r="K166" s="17"/>
      <c r="L166" s="15"/>
      <c r="M166" s="16" t="s">
        <v>8</v>
      </c>
      <c r="N166" s="17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15"/>
      <c r="Y166" s="16" t="s">
        <v>8</v>
      </c>
      <c r="Z166" s="17"/>
      <c r="AA166" s="19"/>
      <c r="AB166" s="21"/>
      <c r="AC166" s="21"/>
      <c r="AD166" s="21"/>
      <c r="AE166" s="21"/>
      <c r="AF166" s="21"/>
      <c r="AG166" s="21"/>
      <c r="AH166" s="21"/>
    </row>
    <row r="167" spans="1:34" ht="15.95" customHeight="1" x14ac:dyDescent="0.15">
      <c r="A167" s="22">
        <v>51</v>
      </c>
      <c r="B167" s="23" t="s">
        <v>107</v>
      </c>
      <c r="C167" s="12" t="s">
        <v>16</v>
      </c>
      <c r="D167" s="13" t="s">
        <v>8</v>
      </c>
      <c r="E167" s="14">
        <v>2</v>
      </c>
      <c r="F167" s="12" t="s">
        <v>16</v>
      </c>
      <c r="G167" s="13" t="s">
        <v>8</v>
      </c>
      <c r="H167" s="14">
        <v>8</v>
      </c>
      <c r="I167" s="25" t="s">
        <v>7</v>
      </c>
      <c r="J167" s="26"/>
      <c r="K167" s="27"/>
      <c r="L167" s="12" t="s">
        <v>16</v>
      </c>
      <c r="M167" s="13" t="s">
        <v>8</v>
      </c>
      <c r="N167" s="14">
        <v>14</v>
      </c>
      <c r="O167" s="12" t="s">
        <v>16</v>
      </c>
      <c r="P167" s="13" t="s">
        <v>8</v>
      </c>
      <c r="Q167" s="14">
        <v>15</v>
      </c>
      <c r="R167" s="12" t="s">
        <v>16</v>
      </c>
      <c r="S167" s="13" t="s">
        <v>8</v>
      </c>
      <c r="T167" s="14">
        <v>16</v>
      </c>
      <c r="U167" s="12" t="s">
        <v>16</v>
      </c>
      <c r="V167" s="13" t="s">
        <v>8</v>
      </c>
      <c r="W167" s="14">
        <v>17</v>
      </c>
      <c r="X167" s="12" t="s">
        <v>16</v>
      </c>
      <c r="Y167" s="13" t="s">
        <v>8</v>
      </c>
      <c r="Z167" s="14">
        <v>18</v>
      </c>
      <c r="AA167" s="18">
        <f>COUNTIF(C167:Z168,"○")</f>
        <v>0</v>
      </c>
      <c r="AB167" s="20">
        <f>COUNTIF(C167:Z168,"●")</f>
        <v>0</v>
      </c>
      <c r="AC167" s="20">
        <f>COUNTIF(C167:Z168,"△")</f>
        <v>0</v>
      </c>
      <c r="AD167" s="20">
        <f t="shared" ref="AD167" si="129">+AA167*3+AC167*1</f>
        <v>0</v>
      </c>
      <c r="AE167" s="20">
        <f t="shared" ref="AE167" si="130">+E168+H168+K168+N168+Q168+T168+W168+Z168</f>
        <v>0</v>
      </c>
      <c r="AF167" s="20">
        <f t="shared" ref="AF167" si="131">+F168+I168+L168+O168+R168+U168+X168+AA168</f>
        <v>0</v>
      </c>
      <c r="AG167" s="20">
        <f>+RANK(AD167,$AD$3:$AD$18,0)*100+RANK(AE167,$AE$3:$AE$18,1)*10+RANK(AF167,$AF$3:$AF$18,0)</f>
        <v>111</v>
      </c>
      <c r="AH167" s="20">
        <f>+RANK(AG167,$AG$3:$AG$18,1)</f>
        <v>1</v>
      </c>
    </row>
    <row r="168" spans="1:34" ht="15.95" customHeight="1" x14ac:dyDescent="0.15">
      <c r="A168" s="22"/>
      <c r="B168" s="24"/>
      <c r="C168" s="15"/>
      <c r="D168" s="16" t="s">
        <v>8</v>
      </c>
      <c r="E168" s="17"/>
      <c r="F168" s="15"/>
      <c r="G168" s="16" t="s">
        <v>8</v>
      </c>
      <c r="H168" s="17"/>
      <c r="I168" s="28"/>
      <c r="J168" s="29"/>
      <c r="K168" s="30"/>
      <c r="L168" s="15"/>
      <c r="M168" s="16" t="s">
        <v>8</v>
      </c>
      <c r="N168" s="17"/>
      <c r="O168" s="15"/>
      <c r="P168" s="16" t="s">
        <v>8</v>
      </c>
      <c r="Q168" s="17"/>
      <c r="R168" s="15"/>
      <c r="S168" s="16" t="s">
        <v>8</v>
      </c>
      <c r="T168" s="17"/>
      <c r="U168" s="15"/>
      <c r="V168" s="16" t="s">
        <v>8</v>
      </c>
      <c r="W168" s="17"/>
      <c r="X168" s="15"/>
      <c r="Y168" s="16" t="s">
        <v>8</v>
      </c>
      <c r="Z168" s="17"/>
      <c r="AA168" s="19"/>
      <c r="AB168" s="21"/>
      <c r="AC168" s="21"/>
      <c r="AD168" s="21"/>
      <c r="AE168" s="21"/>
      <c r="AF168" s="21"/>
      <c r="AG168" s="21"/>
      <c r="AH168" s="21"/>
    </row>
    <row r="169" spans="1:34" ht="15.95" customHeight="1" x14ac:dyDescent="0.15">
      <c r="A169" s="22">
        <v>52</v>
      </c>
      <c r="B169" s="23" t="s">
        <v>108</v>
      </c>
      <c r="C169" s="12" t="s">
        <v>16</v>
      </c>
      <c r="D169" s="13" t="s">
        <v>8</v>
      </c>
      <c r="E169" s="14">
        <v>3</v>
      </c>
      <c r="F169" s="12" t="s">
        <v>16</v>
      </c>
      <c r="G169" s="13" t="s">
        <v>8</v>
      </c>
      <c r="H169" s="14">
        <v>9</v>
      </c>
      <c r="I169" s="12" t="s">
        <v>16</v>
      </c>
      <c r="J169" s="13" t="s">
        <v>8</v>
      </c>
      <c r="K169" s="14">
        <v>14</v>
      </c>
      <c r="L169" s="25" t="s">
        <v>7</v>
      </c>
      <c r="M169" s="26"/>
      <c r="N169" s="27"/>
      <c r="O169" s="12" t="s">
        <v>16</v>
      </c>
      <c r="P169" s="13" t="s">
        <v>8</v>
      </c>
      <c r="Q169" s="14">
        <v>19</v>
      </c>
      <c r="R169" s="12" t="s">
        <v>16</v>
      </c>
      <c r="S169" s="13" t="s">
        <v>8</v>
      </c>
      <c r="T169" s="14">
        <v>20</v>
      </c>
      <c r="U169" s="12" t="s">
        <v>16</v>
      </c>
      <c r="V169" s="13" t="s">
        <v>8</v>
      </c>
      <c r="W169" s="14">
        <v>21</v>
      </c>
      <c r="X169" s="12" t="s">
        <v>16</v>
      </c>
      <c r="Y169" s="13" t="s">
        <v>8</v>
      </c>
      <c r="Z169" s="14">
        <v>22</v>
      </c>
      <c r="AA169" s="18">
        <f>COUNTIF(C169:Z170,"○")</f>
        <v>0</v>
      </c>
      <c r="AB169" s="20">
        <f>COUNTIF(C169:Z170,"●")</f>
        <v>0</v>
      </c>
      <c r="AC169" s="20">
        <f>COUNTIF(C169:Z170,"△")</f>
        <v>0</v>
      </c>
      <c r="AD169" s="20">
        <f t="shared" ref="AD169" si="132">+AA169*3+AC169*1</f>
        <v>0</v>
      </c>
      <c r="AE169" s="20">
        <f t="shared" ref="AE169" si="133">+E170+H170+K170+N170+Q170+T170+W170+Z170</f>
        <v>0</v>
      </c>
      <c r="AF169" s="20">
        <f t="shared" ref="AF169" si="134">+F170+I170+L170+O170+R170+U170+X170+AA170</f>
        <v>0</v>
      </c>
      <c r="AG169" s="20">
        <f>+RANK(AD169,$AD$3:$AD$18,0)*100+RANK(AE169,$AE$3:$AE$18,1)*10+RANK(AF169,$AF$3:$AF$18,0)</f>
        <v>111</v>
      </c>
      <c r="AH169" s="20">
        <f>+RANK(AG169,$AG$3:$AG$18,1)</f>
        <v>1</v>
      </c>
    </row>
    <row r="170" spans="1:34" ht="15.95" customHeight="1" x14ac:dyDescent="0.15">
      <c r="A170" s="22"/>
      <c r="B170" s="24"/>
      <c r="C170" s="15"/>
      <c r="D170" s="16" t="s">
        <v>8</v>
      </c>
      <c r="E170" s="17"/>
      <c r="F170" s="15"/>
      <c r="G170" s="16" t="s">
        <v>8</v>
      </c>
      <c r="H170" s="17"/>
      <c r="I170" s="15"/>
      <c r="J170" s="16" t="s">
        <v>8</v>
      </c>
      <c r="K170" s="17"/>
      <c r="L170" s="28"/>
      <c r="M170" s="29"/>
      <c r="N170" s="30"/>
      <c r="O170" s="15"/>
      <c r="P170" s="16" t="s">
        <v>8</v>
      </c>
      <c r="Q170" s="17"/>
      <c r="R170" s="15"/>
      <c r="S170" s="16" t="s">
        <v>8</v>
      </c>
      <c r="T170" s="17"/>
      <c r="U170" s="15"/>
      <c r="V170" s="16" t="s">
        <v>8</v>
      </c>
      <c r="W170" s="17"/>
      <c r="X170" s="15"/>
      <c r="Y170" s="16" t="s">
        <v>8</v>
      </c>
      <c r="Z170" s="17"/>
      <c r="AA170" s="19"/>
      <c r="AB170" s="21"/>
      <c r="AC170" s="21"/>
      <c r="AD170" s="21"/>
      <c r="AE170" s="21"/>
      <c r="AF170" s="21"/>
      <c r="AG170" s="21"/>
      <c r="AH170" s="21"/>
    </row>
    <row r="171" spans="1:34" ht="15.95" customHeight="1" x14ac:dyDescent="0.15">
      <c r="A171" s="22">
        <v>53</v>
      </c>
      <c r="B171" s="23" t="s">
        <v>109</v>
      </c>
      <c r="C171" s="12" t="s">
        <v>16</v>
      </c>
      <c r="D171" s="13" t="s">
        <v>8</v>
      </c>
      <c r="E171" s="14">
        <v>4</v>
      </c>
      <c r="F171" s="12" t="s">
        <v>16</v>
      </c>
      <c r="G171" s="13" t="s">
        <v>8</v>
      </c>
      <c r="H171" s="14">
        <v>10</v>
      </c>
      <c r="I171" s="12" t="s">
        <v>16</v>
      </c>
      <c r="J171" s="13" t="s">
        <v>8</v>
      </c>
      <c r="K171" s="14">
        <v>15</v>
      </c>
      <c r="L171" s="12" t="s">
        <v>16</v>
      </c>
      <c r="M171" s="13" t="s">
        <v>8</v>
      </c>
      <c r="N171" s="14">
        <v>19</v>
      </c>
      <c r="O171" s="25" t="s">
        <v>7</v>
      </c>
      <c r="P171" s="26"/>
      <c r="Q171" s="27"/>
      <c r="R171" s="12" t="s">
        <v>16</v>
      </c>
      <c r="S171" s="13" t="s">
        <v>8</v>
      </c>
      <c r="T171" s="14">
        <v>23</v>
      </c>
      <c r="U171" s="12" t="s">
        <v>16</v>
      </c>
      <c r="V171" s="13" t="s">
        <v>8</v>
      </c>
      <c r="W171" s="14">
        <v>24</v>
      </c>
      <c r="X171" s="12" t="s">
        <v>16</v>
      </c>
      <c r="Y171" s="13" t="s">
        <v>8</v>
      </c>
      <c r="Z171" s="14">
        <v>25</v>
      </c>
      <c r="AA171" s="18">
        <f>COUNTIF(C171:Z172,"○")</f>
        <v>0</v>
      </c>
      <c r="AB171" s="20">
        <f>COUNTIF(C171:Z172,"●")</f>
        <v>0</v>
      </c>
      <c r="AC171" s="20">
        <f>COUNTIF(C171:Z172,"△")</f>
        <v>0</v>
      </c>
      <c r="AD171" s="20">
        <f t="shared" ref="AD171" si="135">+AA171*3+AC171*1</f>
        <v>0</v>
      </c>
      <c r="AE171" s="20">
        <f t="shared" ref="AE171" si="136">+E172+H172+K172+N172+Q172+T172+W172+Z172</f>
        <v>0</v>
      </c>
      <c r="AF171" s="20">
        <f t="shared" ref="AF171" si="137">+F172+I172+L172+O172+R172+U172+X172+AA172</f>
        <v>0</v>
      </c>
      <c r="AG171" s="20">
        <f>+RANK(AD171,$AD$3:$AD$18,0)*100+RANK(AE171,$AE$3:$AE$18,1)*10+RANK(AF171,$AF$3:$AF$18,0)</f>
        <v>111</v>
      </c>
      <c r="AH171" s="20">
        <f>+RANK(AG171,$AG$3:$AG$18,1)</f>
        <v>1</v>
      </c>
    </row>
    <row r="172" spans="1:34" ht="15.95" customHeight="1" x14ac:dyDescent="0.15">
      <c r="A172" s="22"/>
      <c r="B172" s="24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28"/>
      <c r="P172" s="29"/>
      <c r="Q172" s="30"/>
      <c r="R172" s="15"/>
      <c r="S172" s="16" t="s">
        <v>8</v>
      </c>
      <c r="T172" s="17"/>
      <c r="U172" s="15"/>
      <c r="V172" s="16" t="s">
        <v>8</v>
      </c>
      <c r="W172" s="17"/>
      <c r="X172" s="15"/>
      <c r="Y172" s="16" t="s">
        <v>8</v>
      </c>
      <c r="Z172" s="17"/>
      <c r="AA172" s="19"/>
      <c r="AB172" s="21"/>
      <c r="AC172" s="21"/>
      <c r="AD172" s="21"/>
      <c r="AE172" s="21"/>
      <c r="AF172" s="21"/>
      <c r="AG172" s="21"/>
      <c r="AH172" s="21"/>
    </row>
    <row r="173" spans="1:34" ht="15.95" customHeight="1" x14ac:dyDescent="0.15">
      <c r="A173" s="22">
        <v>54</v>
      </c>
      <c r="B173" s="23" t="s">
        <v>110</v>
      </c>
      <c r="C173" s="12" t="s">
        <v>16</v>
      </c>
      <c r="D173" s="13" t="s">
        <v>8</v>
      </c>
      <c r="E173" s="14">
        <v>5</v>
      </c>
      <c r="F173" s="12" t="s">
        <v>16</v>
      </c>
      <c r="G173" s="13" t="s">
        <v>8</v>
      </c>
      <c r="H173" s="14">
        <v>11</v>
      </c>
      <c r="I173" s="12" t="s">
        <v>16</v>
      </c>
      <c r="J173" s="13" t="s">
        <v>8</v>
      </c>
      <c r="K173" s="14">
        <v>16</v>
      </c>
      <c r="L173" s="12" t="s">
        <v>16</v>
      </c>
      <c r="M173" s="13" t="s">
        <v>8</v>
      </c>
      <c r="N173" s="14">
        <v>20</v>
      </c>
      <c r="O173" s="12" t="s">
        <v>16</v>
      </c>
      <c r="P173" s="13" t="s">
        <v>8</v>
      </c>
      <c r="Q173" s="14">
        <v>23</v>
      </c>
      <c r="R173" s="25" t="s">
        <v>7</v>
      </c>
      <c r="S173" s="26"/>
      <c r="T173" s="27"/>
      <c r="U173" s="12" t="s">
        <v>16</v>
      </c>
      <c r="V173" s="13" t="s">
        <v>8</v>
      </c>
      <c r="W173" s="14">
        <v>26</v>
      </c>
      <c r="X173" s="12" t="s">
        <v>16</v>
      </c>
      <c r="Y173" s="13" t="s">
        <v>8</v>
      </c>
      <c r="Z173" s="14">
        <v>27</v>
      </c>
      <c r="AA173" s="18">
        <f>COUNTIF(C173:Z174,"○")</f>
        <v>0</v>
      </c>
      <c r="AB173" s="20">
        <f>COUNTIF(C173:Z174,"●")</f>
        <v>0</v>
      </c>
      <c r="AC173" s="20">
        <f>COUNTIF(C173:Z174,"△")</f>
        <v>0</v>
      </c>
      <c r="AD173" s="20">
        <f t="shared" ref="AD173" si="138">+AA173*3+AC173*1</f>
        <v>0</v>
      </c>
      <c r="AE173" s="20">
        <f t="shared" ref="AE173" si="139">+E174+H174+K174+N174+Q174+T174+W174+Z174</f>
        <v>0</v>
      </c>
      <c r="AF173" s="20">
        <f t="shared" ref="AF173" si="140">+F174+I174+L174+O174+R174+U174+X174+AA174</f>
        <v>0</v>
      </c>
      <c r="AG173" s="20">
        <f>+RANK(AD173,$AD$3:$AD$18,0)*100+RANK(AE173,$AE$3:$AE$18,1)*10+RANK(AF173,$AF$3:$AF$18,0)</f>
        <v>111</v>
      </c>
      <c r="AH173" s="20">
        <f>+RANK(AG173,$AG$3:$AG$18,1)</f>
        <v>1</v>
      </c>
    </row>
    <row r="174" spans="1:34" ht="15.95" customHeight="1" x14ac:dyDescent="0.15">
      <c r="A174" s="22"/>
      <c r="B174" s="24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15"/>
      <c r="M174" s="16" t="s">
        <v>8</v>
      </c>
      <c r="N174" s="17"/>
      <c r="O174" s="15"/>
      <c r="P174" s="16" t="s">
        <v>8</v>
      </c>
      <c r="Q174" s="17"/>
      <c r="R174" s="28"/>
      <c r="S174" s="29"/>
      <c r="T174" s="30"/>
      <c r="U174" s="15"/>
      <c r="V174" s="16" t="s">
        <v>8</v>
      </c>
      <c r="W174" s="17"/>
      <c r="X174" s="15"/>
      <c r="Y174" s="16" t="s">
        <v>8</v>
      </c>
      <c r="Z174" s="17"/>
      <c r="AA174" s="19"/>
      <c r="AB174" s="21"/>
      <c r="AC174" s="21"/>
      <c r="AD174" s="21"/>
      <c r="AE174" s="21"/>
      <c r="AF174" s="21"/>
      <c r="AG174" s="21"/>
      <c r="AH174" s="21"/>
    </row>
    <row r="175" spans="1:34" ht="15.95" customHeight="1" x14ac:dyDescent="0.15">
      <c r="A175" s="22">
        <v>55</v>
      </c>
      <c r="B175" s="23" t="s">
        <v>111</v>
      </c>
      <c r="C175" s="12" t="s">
        <v>16</v>
      </c>
      <c r="D175" s="13" t="s">
        <v>8</v>
      </c>
      <c r="E175" s="14">
        <v>6</v>
      </c>
      <c r="F175" s="12" t="s">
        <v>16</v>
      </c>
      <c r="G175" s="13" t="s">
        <v>8</v>
      </c>
      <c r="H175" s="14">
        <v>12</v>
      </c>
      <c r="I175" s="12" t="s">
        <v>16</v>
      </c>
      <c r="J175" s="13" t="s">
        <v>8</v>
      </c>
      <c r="K175" s="14">
        <v>17</v>
      </c>
      <c r="L175" s="12" t="s">
        <v>16</v>
      </c>
      <c r="M175" s="13" t="s">
        <v>8</v>
      </c>
      <c r="N175" s="14">
        <v>21</v>
      </c>
      <c r="O175" s="12" t="s">
        <v>16</v>
      </c>
      <c r="P175" s="13" t="s">
        <v>8</v>
      </c>
      <c r="Q175" s="14">
        <v>24</v>
      </c>
      <c r="R175" s="12" t="s">
        <v>16</v>
      </c>
      <c r="S175" s="13" t="s">
        <v>8</v>
      </c>
      <c r="T175" s="14">
        <v>26</v>
      </c>
      <c r="U175" s="25" t="s">
        <v>7</v>
      </c>
      <c r="V175" s="26"/>
      <c r="W175" s="27"/>
      <c r="X175" s="12" t="s">
        <v>16</v>
      </c>
      <c r="Y175" s="13" t="s">
        <v>8</v>
      </c>
      <c r="Z175" s="14">
        <v>28</v>
      </c>
      <c r="AA175" s="18">
        <f>COUNTIF(C175:Z176,"○")</f>
        <v>0</v>
      </c>
      <c r="AB175" s="20">
        <f>COUNTIF(C175:Z176,"●")</f>
        <v>0</v>
      </c>
      <c r="AC175" s="20">
        <f>COUNTIF(C175:Z176,"△")</f>
        <v>0</v>
      </c>
      <c r="AD175" s="20">
        <f t="shared" ref="AD175" si="141">+AA175*3+AC175*1</f>
        <v>0</v>
      </c>
      <c r="AE175" s="20">
        <f t="shared" ref="AE175" si="142">+E176+H176+K176+N176+Q176+T176+W176+Z176</f>
        <v>0</v>
      </c>
      <c r="AF175" s="20">
        <f t="shared" ref="AF175" si="143">+F176+I176+L176+O176+R176+U176+X176+AA176</f>
        <v>0</v>
      </c>
      <c r="AG175" s="20">
        <f>+RANK(AD175,$AD$3:$AD$18,0)*100+RANK(AE175,$AE$3:$AE$18,1)*10+RANK(AF175,$AF$3:$AF$18,0)</f>
        <v>111</v>
      </c>
      <c r="AH175" s="20">
        <f>+RANK(AG175,$AG$3:$AG$18,1)</f>
        <v>1</v>
      </c>
    </row>
    <row r="176" spans="1:34" ht="15.95" customHeight="1" x14ac:dyDescent="0.15">
      <c r="A176" s="22"/>
      <c r="B176" s="24"/>
      <c r="C176" s="15"/>
      <c r="D176" s="16" t="s">
        <v>8</v>
      </c>
      <c r="E176" s="17"/>
      <c r="F176" s="15"/>
      <c r="G176" s="16" t="s">
        <v>8</v>
      </c>
      <c r="H176" s="17"/>
      <c r="I176" s="15"/>
      <c r="J176" s="16" t="s">
        <v>8</v>
      </c>
      <c r="K176" s="17"/>
      <c r="L176" s="15"/>
      <c r="M176" s="16" t="s">
        <v>8</v>
      </c>
      <c r="N176" s="17"/>
      <c r="O176" s="15"/>
      <c r="P176" s="16" t="s">
        <v>8</v>
      </c>
      <c r="Q176" s="17"/>
      <c r="R176" s="15"/>
      <c r="S176" s="16" t="s">
        <v>8</v>
      </c>
      <c r="T176" s="17"/>
      <c r="U176" s="28"/>
      <c r="V176" s="29"/>
      <c r="W176" s="30"/>
      <c r="X176" s="15"/>
      <c r="Y176" s="16" t="s">
        <v>8</v>
      </c>
      <c r="Z176" s="17"/>
      <c r="AA176" s="19"/>
      <c r="AB176" s="21"/>
      <c r="AC176" s="21"/>
      <c r="AD176" s="21"/>
      <c r="AE176" s="21"/>
      <c r="AF176" s="21"/>
      <c r="AG176" s="21"/>
      <c r="AH176" s="21"/>
    </row>
    <row r="177" spans="1:34" ht="15.95" customHeight="1" x14ac:dyDescent="0.15">
      <c r="A177" s="22">
        <v>56</v>
      </c>
      <c r="B177" s="23" t="s">
        <v>53</v>
      </c>
      <c r="C177" s="12" t="s">
        <v>16</v>
      </c>
      <c r="D177" s="13" t="s">
        <v>8</v>
      </c>
      <c r="E177" s="14">
        <v>7</v>
      </c>
      <c r="F177" s="12" t="s">
        <v>16</v>
      </c>
      <c r="G177" s="13" t="s">
        <v>8</v>
      </c>
      <c r="H177" s="14">
        <v>13</v>
      </c>
      <c r="I177" s="12" t="s">
        <v>16</v>
      </c>
      <c r="J177" s="13" t="s">
        <v>8</v>
      </c>
      <c r="K177" s="14">
        <v>18</v>
      </c>
      <c r="L177" s="12" t="s">
        <v>16</v>
      </c>
      <c r="M177" s="13" t="s">
        <v>8</v>
      </c>
      <c r="N177" s="14">
        <v>22</v>
      </c>
      <c r="O177" s="12" t="s">
        <v>16</v>
      </c>
      <c r="P177" s="13" t="s">
        <v>8</v>
      </c>
      <c r="Q177" s="14">
        <v>25</v>
      </c>
      <c r="R177" s="12" t="s">
        <v>16</v>
      </c>
      <c r="S177" s="13" t="s">
        <v>8</v>
      </c>
      <c r="T177" s="14">
        <v>27</v>
      </c>
      <c r="U177" s="12" t="s">
        <v>16</v>
      </c>
      <c r="V177" s="13" t="s">
        <v>8</v>
      </c>
      <c r="W177" s="14">
        <v>28</v>
      </c>
      <c r="X177" s="25" t="s">
        <v>7</v>
      </c>
      <c r="Y177" s="26"/>
      <c r="Z177" s="27"/>
      <c r="AA177" s="18">
        <f>COUNTIF(C177:Z178,"○")</f>
        <v>0</v>
      </c>
      <c r="AB177" s="20">
        <f>COUNTIF(C177:Z178,"●")</f>
        <v>0</v>
      </c>
      <c r="AC177" s="20">
        <f>COUNTIF(C177:Z178,"△")</f>
        <v>0</v>
      </c>
      <c r="AD177" s="20">
        <f t="shared" ref="AD177" si="144">+AA177*3+AC177*1</f>
        <v>0</v>
      </c>
      <c r="AE177" s="20">
        <f t="shared" ref="AE177" si="145">+E178+H178+K178+N178+Q178+T178+W178+Z178</f>
        <v>0</v>
      </c>
      <c r="AF177" s="20">
        <f t="shared" ref="AF177" si="146">+F178+I178+L178+O178+R178+U178+X178+AA178</f>
        <v>0</v>
      </c>
      <c r="AG177" s="20">
        <f>+RANK(AD177,$AD$3:$AD$18,0)*100+RANK(AE177,$AE$3:$AE$18,1)*10+RANK(AF177,$AF$3:$AF$18,0)</f>
        <v>111</v>
      </c>
      <c r="AH177" s="20">
        <f>+RANK(AG177,$AG$3:$AG$18,1)</f>
        <v>1</v>
      </c>
    </row>
    <row r="178" spans="1:34" ht="15.95" customHeight="1" x14ac:dyDescent="0.15">
      <c r="A178" s="22"/>
      <c r="B178" s="24"/>
      <c r="C178" s="15"/>
      <c r="D178" s="16" t="s">
        <v>8</v>
      </c>
      <c r="E178" s="17"/>
      <c r="F178" s="15"/>
      <c r="G178" s="16" t="s">
        <v>8</v>
      </c>
      <c r="H178" s="17"/>
      <c r="I178" s="15"/>
      <c r="J178" s="16" t="s">
        <v>8</v>
      </c>
      <c r="K178" s="17"/>
      <c r="L178" s="15"/>
      <c r="M178" s="16" t="s">
        <v>8</v>
      </c>
      <c r="N178" s="17"/>
      <c r="O178" s="15"/>
      <c r="P178" s="16" t="s">
        <v>8</v>
      </c>
      <c r="Q178" s="17"/>
      <c r="R178" s="15"/>
      <c r="S178" s="16" t="s">
        <v>8</v>
      </c>
      <c r="T178" s="17"/>
      <c r="U178" s="15"/>
      <c r="V178" s="16" t="s">
        <v>8</v>
      </c>
      <c r="W178" s="17"/>
      <c r="X178" s="28"/>
      <c r="Y178" s="29"/>
      <c r="Z178" s="30"/>
      <c r="AA178" s="19"/>
      <c r="AB178" s="21"/>
      <c r="AC178" s="21"/>
      <c r="AD178" s="21"/>
      <c r="AE178" s="21"/>
      <c r="AF178" s="21"/>
      <c r="AG178" s="21"/>
      <c r="AH178" s="21"/>
    </row>
    <row r="179" spans="1:34" x14ac:dyDescent="0.15">
      <c r="A179" s="3"/>
      <c r="B179" s="8"/>
      <c r="AA179" s="9">
        <f>SUM(AA163:AA178)</f>
        <v>0</v>
      </c>
      <c r="AB179" s="9">
        <f>SUM(AB163:AB178)</f>
        <v>0</v>
      </c>
      <c r="AC179" s="9">
        <f>SUM(AC163:AC178)</f>
        <v>0</v>
      </c>
      <c r="AE179" s="9">
        <f>SUM(AE163:AE178)</f>
        <v>0</v>
      </c>
      <c r="AF179" s="9">
        <f>SUM(AF163:AF178)</f>
        <v>0</v>
      </c>
    </row>
    <row r="180" spans="1:34" x14ac:dyDescent="0.15">
      <c r="A180" s="3"/>
      <c r="B180" s="8"/>
      <c r="AA180" s="9"/>
      <c r="AB180" s="9"/>
      <c r="AC180" s="9"/>
    </row>
    <row r="181" spans="1:34" x14ac:dyDescent="0.15">
      <c r="A181" s="3"/>
      <c r="B181" s="8"/>
      <c r="AA181" s="9"/>
      <c r="AB181" s="9"/>
      <c r="AC181" s="9"/>
    </row>
    <row r="182" spans="1:34" x14ac:dyDescent="0.15">
      <c r="A182" s="3"/>
      <c r="B182" s="8"/>
      <c r="AA182" s="9"/>
      <c r="AB182" s="9"/>
      <c r="AC182" s="9"/>
    </row>
    <row r="187" spans="1:34" x14ac:dyDescent="0.15">
      <c r="B187" s="4" t="s">
        <v>71</v>
      </c>
      <c r="C187" s="2" t="s">
        <v>72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34" ht="129.94999999999999" customHeight="1" x14ac:dyDescent="0.15">
      <c r="B188" s="10" t="s">
        <v>26</v>
      </c>
      <c r="C188" s="31" t="s">
        <v>112</v>
      </c>
      <c r="D188" s="32"/>
      <c r="E188" s="33"/>
      <c r="F188" s="31" t="s">
        <v>113</v>
      </c>
      <c r="G188" s="32"/>
      <c r="H188" s="33"/>
      <c r="I188" s="31" t="s">
        <v>45</v>
      </c>
      <c r="J188" s="32"/>
      <c r="K188" s="33"/>
      <c r="L188" s="31" t="s">
        <v>114</v>
      </c>
      <c r="M188" s="32"/>
      <c r="N188" s="33"/>
      <c r="O188" s="31" t="s">
        <v>115</v>
      </c>
      <c r="P188" s="32"/>
      <c r="Q188" s="33"/>
      <c r="R188" s="31" t="s">
        <v>116</v>
      </c>
      <c r="S188" s="32"/>
      <c r="T188" s="33"/>
      <c r="U188" s="31" t="s">
        <v>117</v>
      </c>
      <c r="V188" s="32"/>
      <c r="W188" s="33"/>
      <c r="X188" s="31" t="s">
        <v>68</v>
      </c>
      <c r="Y188" s="32"/>
      <c r="Z188" s="33"/>
      <c r="AA188" s="11" t="s">
        <v>0</v>
      </c>
      <c r="AB188" s="7" t="s">
        <v>1</v>
      </c>
      <c r="AC188" s="7" t="s">
        <v>2</v>
      </c>
      <c r="AD188" s="5" t="s">
        <v>3</v>
      </c>
      <c r="AE188" s="6" t="s">
        <v>5</v>
      </c>
      <c r="AF188" s="6" t="s">
        <v>6</v>
      </c>
      <c r="AG188" s="6" t="s">
        <v>10</v>
      </c>
      <c r="AH188" s="5" t="s">
        <v>4</v>
      </c>
    </row>
    <row r="189" spans="1:34" ht="15.95" customHeight="1" x14ac:dyDescent="0.15">
      <c r="A189" s="22">
        <v>57</v>
      </c>
      <c r="B189" s="23" t="s">
        <v>112</v>
      </c>
      <c r="C189" s="25" t="s">
        <v>7</v>
      </c>
      <c r="D189" s="26"/>
      <c r="E189" s="27"/>
      <c r="F189" s="12" t="s">
        <v>15</v>
      </c>
      <c r="G189" s="13" t="s">
        <v>8</v>
      </c>
      <c r="H189" s="14">
        <v>1</v>
      </c>
      <c r="I189" s="12" t="s">
        <v>15</v>
      </c>
      <c r="J189" s="13" t="s">
        <v>8</v>
      </c>
      <c r="K189" s="14">
        <v>2</v>
      </c>
      <c r="L189" s="12" t="s">
        <v>15</v>
      </c>
      <c r="M189" s="13" t="s">
        <v>8</v>
      </c>
      <c r="N189" s="14">
        <v>3</v>
      </c>
      <c r="O189" s="12" t="s">
        <v>15</v>
      </c>
      <c r="P189" s="13" t="s">
        <v>8</v>
      </c>
      <c r="Q189" s="14">
        <v>4</v>
      </c>
      <c r="R189" s="12" t="s">
        <v>15</v>
      </c>
      <c r="S189" s="13" t="s">
        <v>8</v>
      </c>
      <c r="T189" s="14">
        <v>5</v>
      </c>
      <c r="U189" s="12" t="s">
        <v>15</v>
      </c>
      <c r="V189" s="13" t="s">
        <v>8</v>
      </c>
      <c r="W189" s="14">
        <v>6</v>
      </c>
      <c r="X189" s="12" t="s">
        <v>15</v>
      </c>
      <c r="Y189" s="13" t="s">
        <v>8</v>
      </c>
      <c r="Z189" s="14">
        <v>7</v>
      </c>
      <c r="AA189" s="18">
        <f>COUNTIF(C189:Z190,"○")</f>
        <v>0</v>
      </c>
      <c r="AB189" s="20">
        <f>COUNTIF(C189:Z190,"●")</f>
        <v>0</v>
      </c>
      <c r="AC189" s="20">
        <f>COUNTIF(C189:Z190,"△")</f>
        <v>0</v>
      </c>
      <c r="AD189" s="20">
        <f t="shared" ref="AD189" si="147">+AA189*3+AC189*1</f>
        <v>0</v>
      </c>
      <c r="AE189" s="20">
        <f>+E190+H190+K190+N190+Q190+T190+W190+Z190</f>
        <v>0</v>
      </c>
      <c r="AF189" s="20">
        <f>+F190+I190+L190+O190+R190+U190+X190+AA190</f>
        <v>0</v>
      </c>
      <c r="AG189" s="20">
        <f>+RANK(AD189,$AD$3:$AD$18,0)*100+RANK(AE189,$AE$3:$AE$18,1)*10+RANK(AF189,$AF$3:$AF$18,0)</f>
        <v>111</v>
      </c>
      <c r="AH189" s="20">
        <f>+RANK(AG189,$AG$3:$AG$18,1)</f>
        <v>1</v>
      </c>
    </row>
    <row r="190" spans="1:34" ht="15.95" customHeight="1" x14ac:dyDescent="0.15">
      <c r="A190" s="22"/>
      <c r="B190" s="24"/>
      <c r="C190" s="28"/>
      <c r="D190" s="29"/>
      <c r="E190" s="30"/>
      <c r="F190" s="15"/>
      <c r="G190" s="16" t="s">
        <v>8</v>
      </c>
      <c r="H190" s="17"/>
      <c r="I190" s="15"/>
      <c r="J190" s="16" t="s">
        <v>8</v>
      </c>
      <c r="K190" s="17"/>
      <c r="L190" s="15"/>
      <c r="M190" s="16" t="s">
        <v>8</v>
      </c>
      <c r="N190" s="17"/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19"/>
      <c r="AB190" s="21"/>
      <c r="AC190" s="21"/>
      <c r="AD190" s="21"/>
      <c r="AE190" s="21"/>
      <c r="AF190" s="21"/>
      <c r="AG190" s="21"/>
      <c r="AH190" s="21"/>
    </row>
    <row r="191" spans="1:34" ht="15.95" customHeight="1" x14ac:dyDescent="0.15">
      <c r="A191" s="22">
        <v>58</v>
      </c>
      <c r="B191" s="23" t="s">
        <v>113</v>
      </c>
      <c r="C191" s="12" t="s">
        <v>15</v>
      </c>
      <c r="D191" s="13" t="s">
        <v>8</v>
      </c>
      <c r="E191" s="14">
        <v>1</v>
      </c>
      <c r="F191" s="25" t="s">
        <v>7</v>
      </c>
      <c r="G191" s="26"/>
      <c r="H191" s="27"/>
      <c r="I191" s="12" t="s">
        <v>15</v>
      </c>
      <c r="J191" s="13" t="s">
        <v>8</v>
      </c>
      <c r="K191" s="14">
        <v>8</v>
      </c>
      <c r="L191" s="12" t="s">
        <v>15</v>
      </c>
      <c r="M191" s="13" t="s">
        <v>8</v>
      </c>
      <c r="N191" s="14">
        <v>9</v>
      </c>
      <c r="O191" s="12" t="s">
        <v>15</v>
      </c>
      <c r="P191" s="13" t="s">
        <v>8</v>
      </c>
      <c r="Q191" s="14">
        <v>10</v>
      </c>
      <c r="R191" s="12" t="s">
        <v>15</v>
      </c>
      <c r="S191" s="13" t="s">
        <v>8</v>
      </c>
      <c r="T191" s="14">
        <v>11</v>
      </c>
      <c r="U191" s="12" t="s">
        <v>15</v>
      </c>
      <c r="V191" s="13" t="s">
        <v>8</v>
      </c>
      <c r="W191" s="14">
        <v>12</v>
      </c>
      <c r="X191" s="12" t="s">
        <v>15</v>
      </c>
      <c r="Y191" s="13" t="s">
        <v>8</v>
      </c>
      <c r="Z191" s="14">
        <v>13</v>
      </c>
      <c r="AA191" s="18">
        <f>COUNTIF(C191:Z192,"○")</f>
        <v>0</v>
      </c>
      <c r="AB191" s="20">
        <f>COUNTIF(C191:Z192,"●")</f>
        <v>0</v>
      </c>
      <c r="AC191" s="20">
        <f>COUNTIF(C191:Z192,"△")</f>
        <v>0</v>
      </c>
      <c r="AD191" s="20">
        <f t="shared" ref="AD191" si="148">+AA191*3+AC191*1</f>
        <v>0</v>
      </c>
      <c r="AE191" s="20">
        <f t="shared" ref="AE191" si="149">+E192+H192+K192+N192+Q192+T192+W192+Z192</f>
        <v>0</v>
      </c>
      <c r="AF191" s="20">
        <f t="shared" ref="AF191" si="150">+F192+I192+L192+O192+R192+U192+X192+AA192</f>
        <v>0</v>
      </c>
      <c r="AG191" s="20">
        <f>+RANK(AD191,$AD$3:$AD$18,0)*100+RANK(AE191,$AE$3:$AE$18,1)*10+RANK(AF191,$AF$3:$AF$18,0)</f>
        <v>111</v>
      </c>
      <c r="AH191" s="20">
        <f>+RANK(AG191,$AG$3:$AG$18,1)</f>
        <v>1</v>
      </c>
    </row>
    <row r="192" spans="1:34" ht="15.95" customHeight="1" x14ac:dyDescent="0.15">
      <c r="A192" s="22"/>
      <c r="B192" s="24"/>
      <c r="C192" s="15"/>
      <c r="D192" s="16" t="s">
        <v>8</v>
      </c>
      <c r="E192" s="17"/>
      <c r="F192" s="28"/>
      <c r="G192" s="29"/>
      <c r="H192" s="30"/>
      <c r="I192" s="15"/>
      <c r="J192" s="16" t="s">
        <v>8</v>
      </c>
      <c r="K192" s="17"/>
      <c r="L192" s="15"/>
      <c r="M192" s="16" t="s">
        <v>8</v>
      </c>
      <c r="N192" s="17"/>
      <c r="O192" s="15"/>
      <c r="P192" s="16" t="s">
        <v>8</v>
      </c>
      <c r="Q192" s="17"/>
      <c r="R192" s="15"/>
      <c r="S192" s="16" t="s">
        <v>8</v>
      </c>
      <c r="T192" s="17"/>
      <c r="U192" s="15"/>
      <c r="V192" s="16" t="s">
        <v>8</v>
      </c>
      <c r="W192" s="17"/>
      <c r="X192" s="15"/>
      <c r="Y192" s="16" t="s">
        <v>8</v>
      </c>
      <c r="Z192" s="17"/>
      <c r="AA192" s="19"/>
      <c r="AB192" s="21"/>
      <c r="AC192" s="21"/>
      <c r="AD192" s="21"/>
      <c r="AE192" s="21"/>
      <c r="AF192" s="21"/>
      <c r="AG192" s="21"/>
      <c r="AH192" s="21"/>
    </row>
    <row r="193" spans="1:34" ht="15.95" customHeight="1" x14ac:dyDescent="0.15">
      <c r="A193" s="22">
        <v>59</v>
      </c>
      <c r="B193" s="23" t="s">
        <v>45</v>
      </c>
      <c r="C193" s="12" t="s">
        <v>15</v>
      </c>
      <c r="D193" s="13" t="s">
        <v>8</v>
      </c>
      <c r="E193" s="14">
        <v>2</v>
      </c>
      <c r="F193" s="12" t="s">
        <v>15</v>
      </c>
      <c r="G193" s="13" t="s">
        <v>8</v>
      </c>
      <c r="H193" s="14">
        <v>8</v>
      </c>
      <c r="I193" s="25" t="s">
        <v>7</v>
      </c>
      <c r="J193" s="26"/>
      <c r="K193" s="27"/>
      <c r="L193" s="12" t="s">
        <v>15</v>
      </c>
      <c r="M193" s="13" t="s">
        <v>8</v>
      </c>
      <c r="N193" s="14">
        <v>14</v>
      </c>
      <c r="O193" s="12" t="s">
        <v>15</v>
      </c>
      <c r="P193" s="13" t="s">
        <v>8</v>
      </c>
      <c r="Q193" s="14">
        <v>15</v>
      </c>
      <c r="R193" s="12" t="s">
        <v>15</v>
      </c>
      <c r="S193" s="13" t="s">
        <v>8</v>
      </c>
      <c r="T193" s="14">
        <v>16</v>
      </c>
      <c r="U193" s="12" t="s">
        <v>15</v>
      </c>
      <c r="V193" s="13" t="s">
        <v>8</v>
      </c>
      <c r="W193" s="14">
        <v>17</v>
      </c>
      <c r="X193" s="12" t="s">
        <v>15</v>
      </c>
      <c r="Y193" s="13" t="s">
        <v>8</v>
      </c>
      <c r="Z193" s="14">
        <v>18</v>
      </c>
      <c r="AA193" s="18">
        <f>COUNTIF(C193:Z194,"○")</f>
        <v>0</v>
      </c>
      <c r="AB193" s="20">
        <f>COUNTIF(C193:Z194,"●")</f>
        <v>0</v>
      </c>
      <c r="AC193" s="20">
        <f>COUNTIF(C193:Z194,"△")</f>
        <v>0</v>
      </c>
      <c r="AD193" s="20">
        <f t="shared" ref="AD193" si="151">+AA193*3+AC193*1</f>
        <v>0</v>
      </c>
      <c r="AE193" s="20">
        <f t="shared" ref="AE193" si="152">+E194+H194+K194+N194+Q194+T194+W194+Z194</f>
        <v>0</v>
      </c>
      <c r="AF193" s="20">
        <f t="shared" ref="AF193" si="153">+F194+I194+L194+O194+R194+U194+X194+AA194</f>
        <v>0</v>
      </c>
      <c r="AG193" s="20">
        <f>+RANK(AD193,$AD$3:$AD$18,0)*100+RANK(AE193,$AE$3:$AE$18,1)*10+RANK(AF193,$AF$3:$AF$18,0)</f>
        <v>111</v>
      </c>
      <c r="AH193" s="20">
        <f>+RANK(AG193,$AG$3:$AG$18,1)</f>
        <v>1</v>
      </c>
    </row>
    <row r="194" spans="1:34" ht="15.95" customHeight="1" x14ac:dyDescent="0.15">
      <c r="A194" s="22"/>
      <c r="B194" s="24"/>
      <c r="C194" s="15"/>
      <c r="D194" s="16" t="s">
        <v>8</v>
      </c>
      <c r="E194" s="17"/>
      <c r="F194" s="15"/>
      <c r="G194" s="16" t="s">
        <v>8</v>
      </c>
      <c r="H194" s="17"/>
      <c r="I194" s="28"/>
      <c r="J194" s="29"/>
      <c r="K194" s="30"/>
      <c r="L194" s="15"/>
      <c r="M194" s="16" t="s">
        <v>8</v>
      </c>
      <c r="N194" s="17"/>
      <c r="O194" s="15"/>
      <c r="P194" s="16" t="s">
        <v>8</v>
      </c>
      <c r="Q194" s="17"/>
      <c r="R194" s="15"/>
      <c r="S194" s="16" t="s">
        <v>8</v>
      </c>
      <c r="T194" s="17"/>
      <c r="U194" s="15"/>
      <c r="V194" s="16" t="s">
        <v>8</v>
      </c>
      <c r="W194" s="17"/>
      <c r="X194" s="15"/>
      <c r="Y194" s="16" t="s">
        <v>8</v>
      </c>
      <c r="Z194" s="17"/>
      <c r="AA194" s="19"/>
      <c r="AB194" s="21"/>
      <c r="AC194" s="21"/>
      <c r="AD194" s="21"/>
      <c r="AE194" s="21"/>
      <c r="AF194" s="21"/>
      <c r="AG194" s="21"/>
      <c r="AH194" s="21"/>
    </row>
    <row r="195" spans="1:34" ht="15.95" customHeight="1" x14ac:dyDescent="0.15">
      <c r="A195" s="22">
        <v>60</v>
      </c>
      <c r="B195" s="23" t="s">
        <v>114</v>
      </c>
      <c r="C195" s="12" t="s">
        <v>15</v>
      </c>
      <c r="D195" s="13" t="s">
        <v>8</v>
      </c>
      <c r="E195" s="14">
        <v>3</v>
      </c>
      <c r="F195" s="12" t="s">
        <v>15</v>
      </c>
      <c r="G195" s="13" t="s">
        <v>8</v>
      </c>
      <c r="H195" s="14">
        <v>9</v>
      </c>
      <c r="I195" s="12" t="s">
        <v>15</v>
      </c>
      <c r="J195" s="13" t="s">
        <v>8</v>
      </c>
      <c r="K195" s="14">
        <v>14</v>
      </c>
      <c r="L195" s="25" t="s">
        <v>7</v>
      </c>
      <c r="M195" s="26"/>
      <c r="N195" s="27"/>
      <c r="O195" s="12" t="s">
        <v>15</v>
      </c>
      <c r="P195" s="13" t="s">
        <v>8</v>
      </c>
      <c r="Q195" s="14">
        <v>19</v>
      </c>
      <c r="R195" s="12" t="s">
        <v>15</v>
      </c>
      <c r="S195" s="13" t="s">
        <v>8</v>
      </c>
      <c r="T195" s="14">
        <v>20</v>
      </c>
      <c r="U195" s="12" t="s">
        <v>15</v>
      </c>
      <c r="V195" s="13" t="s">
        <v>8</v>
      </c>
      <c r="W195" s="14">
        <v>21</v>
      </c>
      <c r="X195" s="12" t="s">
        <v>15</v>
      </c>
      <c r="Y195" s="13" t="s">
        <v>8</v>
      </c>
      <c r="Z195" s="14">
        <v>22</v>
      </c>
      <c r="AA195" s="18">
        <f>COUNTIF(C195:Z196,"○")</f>
        <v>0</v>
      </c>
      <c r="AB195" s="20">
        <f>COUNTIF(C195:Z196,"●")</f>
        <v>0</v>
      </c>
      <c r="AC195" s="20">
        <f>COUNTIF(C195:Z196,"△")</f>
        <v>0</v>
      </c>
      <c r="AD195" s="20">
        <f t="shared" ref="AD195" si="154">+AA195*3+AC195*1</f>
        <v>0</v>
      </c>
      <c r="AE195" s="20">
        <f t="shared" ref="AE195" si="155">+E196+H196+K196+N196+Q196+T196+W196+Z196</f>
        <v>0</v>
      </c>
      <c r="AF195" s="20">
        <f t="shared" ref="AF195" si="156">+F196+I196+L196+O196+R196+U196+X196+AA196</f>
        <v>0</v>
      </c>
      <c r="AG195" s="20">
        <f>+RANK(AD195,$AD$3:$AD$18,0)*100+RANK(AE195,$AE$3:$AE$18,1)*10+RANK(AF195,$AF$3:$AF$18,0)</f>
        <v>111</v>
      </c>
      <c r="AH195" s="20">
        <f>+RANK(AG195,$AG$3:$AG$18,1)</f>
        <v>1</v>
      </c>
    </row>
    <row r="196" spans="1:34" ht="15.95" customHeight="1" x14ac:dyDescent="0.15">
      <c r="A196" s="22"/>
      <c r="B196" s="24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28"/>
      <c r="M196" s="29"/>
      <c r="N196" s="30"/>
      <c r="O196" s="15"/>
      <c r="P196" s="16" t="s">
        <v>8</v>
      </c>
      <c r="Q196" s="17"/>
      <c r="R196" s="15"/>
      <c r="S196" s="16" t="s">
        <v>8</v>
      </c>
      <c r="T196" s="17"/>
      <c r="U196" s="15"/>
      <c r="V196" s="16" t="s">
        <v>8</v>
      </c>
      <c r="W196" s="17"/>
      <c r="X196" s="15"/>
      <c r="Y196" s="16" t="s">
        <v>8</v>
      </c>
      <c r="Z196" s="17"/>
      <c r="AA196" s="19"/>
      <c r="AB196" s="21"/>
      <c r="AC196" s="21"/>
      <c r="AD196" s="21"/>
      <c r="AE196" s="21"/>
      <c r="AF196" s="21"/>
      <c r="AG196" s="21"/>
      <c r="AH196" s="21"/>
    </row>
    <row r="197" spans="1:34" ht="15.95" customHeight="1" x14ac:dyDescent="0.15">
      <c r="A197" s="22">
        <v>61</v>
      </c>
      <c r="B197" s="23" t="s">
        <v>115</v>
      </c>
      <c r="C197" s="12" t="s">
        <v>15</v>
      </c>
      <c r="D197" s="13" t="s">
        <v>8</v>
      </c>
      <c r="E197" s="14">
        <v>4</v>
      </c>
      <c r="F197" s="12" t="s">
        <v>15</v>
      </c>
      <c r="G197" s="13" t="s">
        <v>8</v>
      </c>
      <c r="H197" s="14">
        <v>10</v>
      </c>
      <c r="I197" s="12" t="s">
        <v>15</v>
      </c>
      <c r="J197" s="13" t="s">
        <v>8</v>
      </c>
      <c r="K197" s="14">
        <v>15</v>
      </c>
      <c r="L197" s="12" t="s">
        <v>15</v>
      </c>
      <c r="M197" s="13" t="s">
        <v>8</v>
      </c>
      <c r="N197" s="14">
        <v>19</v>
      </c>
      <c r="O197" s="25" t="s">
        <v>7</v>
      </c>
      <c r="P197" s="26"/>
      <c r="Q197" s="27"/>
      <c r="R197" s="12" t="s">
        <v>15</v>
      </c>
      <c r="S197" s="13" t="s">
        <v>8</v>
      </c>
      <c r="T197" s="14">
        <v>23</v>
      </c>
      <c r="U197" s="12" t="s">
        <v>15</v>
      </c>
      <c r="V197" s="13" t="s">
        <v>8</v>
      </c>
      <c r="W197" s="14">
        <v>24</v>
      </c>
      <c r="X197" s="12" t="s">
        <v>15</v>
      </c>
      <c r="Y197" s="13" t="s">
        <v>8</v>
      </c>
      <c r="Z197" s="14">
        <v>25</v>
      </c>
      <c r="AA197" s="18">
        <f>COUNTIF(C197:Z198,"○")</f>
        <v>0</v>
      </c>
      <c r="AB197" s="20">
        <f>COUNTIF(C197:Z198,"●")</f>
        <v>0</v>
      </c>
      <c r="AC197" s="20">
        <f>COUNTIF(C197:Z198,"△")</f>
        <v>0</v>
      </c>
      <c r="AD197" s="20">
        <f t="shared" ref="AD197" si="157">+AA197*3+AC197*1</f>
        <v>0</v>
      </c>
      <c r="AE197" s="20">
        <f t="shared" ref="AE197" si="158">+E198+H198+K198+N198+Q198+T198+W198+Z198</f>
        <v>0</v>
      </c>
      <c r="AF197" s="20">
        <f t="shared" ref="AF197" si="159">+F198+I198+L198+O198+R198+U198+X198+AA198</f>
        <v>0</v>
      </c>
      <c r="AG197" s="20">
        <f>+RANK(AD197,$AD$3:$AD$18,0)*100+RANK(AE197,$AE$3:$AE$18,1)*10+RANK(AF197,$AF$3:$AF$18,0)</f>
        <v>111</v>
      </c>
      <c r="AH197" s="20">
        <f>+RANK(AG197,$AG$3:$AG$18,1)</f>
        <v>1</v>
      </c>
    </row>
    <row r="198" spans="1:34" ht="15.95" customHeight="1" x14ac:dyDescent="0.15">
      <c r="A198" s="22"/>
      <c r="B198" s="24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15"/>
      <c r="M198" s="16" t="s">
        <v>8</v>
      </c>
      <c r="N198" s="17"/>
      <c r="O198" s="28"/>
      <c r="P198" s="29"/>
      <c r="Q198" s="30"/>
      <c r="R198" s="15"/>
      <c r="S198" s="16" t="s">
        <v>8</v>
      </c>
      <c r="T198" s="17"/>
      <c r="U198" s="15"/>
      <c r="V198" s="16" t="s">
        <v>8</v>
      </c>
      <c r="W198" s="17"/>
      <c r="X198" s="15"/>
      <c r="Y198" s="16" t="s">
        <v>8</v>
      </c>
      <c r="Z198" s="17"/>
      <c r="AA198" s="19"/>
      <c r="AB198" s="21"/>
      <c r="AC198" s="21"/>
      <c r="AD198" s="21"/>
      <c r="AE198" s="21"/>
      <c r="AF198" s="21"/>
      <c r="AG198" s="21"/>
      <c r="AH198" s="21"/>
    </row>
    <row r="199" spans="1:34" ht="15.95" customHeight="1" x14ac:dyDescent="0.15">
      <c r="A199" s="22">
        <v>62</v>
      </c>
      <c r="B199" s="23" t="s">
        <v>116</v>
      </c>
      <c r="C199" s="12" t="s">
        <v>15</v>
      </c>
      <c r="D199" s="13" t="s">
        <v>8</v>
      </c>
      <c r="E199" s="14">
        <v>5</v>
      </c>
      <c r="F199" s="12" t="s">
        <v>15</v>
      </c>
      <c r="G199" s="13" t="s">
        <v>8</v>
      </c>
      <c r="H199" s="14">
        <v>11</v>
      </c>
      <c r="I199" s="12" t="s">
        <v>15</v>
      </c>
      <c r="J199" s="13" t="s">
        <v>8</v>
      </c>
      <c r="K199" s="14">
        <v>16</v>
      </c>
      <c r="L199" s="12" t="s">
        <v>15</v>
      </c>
      <c r="M199" s="13" t="s">
        <v>8</v>
      </c>
      <c r="N199" s="14">
        <v>20</v>
      </c>
      <c r="O199" s="12" t="s">
        <v>15</v>
      </c>
      <c r="P199" s="13" t="s">
        <v>8</v>
      </c>
      <c r="Q199" s="14">
        <v>23</v>
      </c>
      <c r="R199" s="25" t="s">
        <v>7</v>
      </c>
      <c r="S199" s="26"/>
      <c r="T199" s="27"/>
      <c r="U199" s="12" t="s">
        <v>15</v>
      </c>
      <c r="V199" s="13" t="s">
        <v>8</v>
      </c>
      <c r="W199" s="14">
        <v>26</v>
      </c>
      <c r="X199" s="12" t="s">
        <v>15</v>
      </c>
      <c r="Y199" s="13" t="s">
        <v>8</v>
      </c>
      <c r="Z199" s="14">
        <v>27</v>
      </c>
      <c r="AA199" s="18">
        <f>COUNTIF(C199:Z200,"○")</f>
        <v>0</v>
      </c>
      <c r="AB199" s="20">
        <f>COUNTIF(C199:Z200,"●")</f>
        <v>0</v>
      </c>
      <c r="AC199" s="20">
        <f>COUNTIF(C199:Z200,"△")</f>
        <v>0</v>
      </c>
      <c r="AD199" s="20">
        <f t="shared" ref="AD199" si="160">+AA199*3+AC199*1</f>
        <v>0</v>
      </c>
      <c r="AE199" s="20">
        <f t="shared" ref="AE199" si="161">+E200+H200+K200+N200+Q200+T200+W200+Z200</f>
        <v>0</v>
      </c>
      <c r="AF199" s="20">
        <f t="shared" ref="AF199" si="162">+F200+I200+L200+O200+R200+U200+X200+AA200</f>
        <v>0</v>
      </c>
      <c r="AG199" s="20">
        <f>+RANK(AD199,$AD$3:$AD$18,0)*100+RANK(AE199,$AE$3:$AE$18,1)*10+RANK(AF199,$AF$3:$AF$18,0)</f>
        <v>111</v>
      </c>
      <c r="AH199" s="20">
        <f>+RANK(AG199,$AG$3:$AG$18,1)</f>
        <v>1</v>
      </c>
    </row>
    <row r="200" spans="1:34" ht="15.95" customHeight="1" x14ac:dyDescent="0.15">
      <c r="A200" s="22"/>
      <c r="B200" s="24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15"/>
      <c r="P200" s="16" t="s">
        <v>8</v>
      </c>
      <c r="Q200" s="17"/>
      <c r="R200" s="28"/>
      <c r="S200" s="29"/>
      <c r="T200" s="30"/>
      <c r="U200" s="15"/>
      <c r="V200" s="16" t="s">
        <v>8</v>
      </c>
      <c r="W200" s="17"/>
      <c r="X200" s="15"/>
      <c r="Y200" s="16" t="s">
        <v>8</v>
      </c>
      <c r="Z200" s="17"/>
      <c r="AA200" s="19"/>
      <c r="AB200" s="21"/>
      <c r="AC200" s="21"/>
      <c r="AD200" s="21"/>
      <c r="AE200" s="21"/>
      <c r="AF200" s="21"/>
      <c r="AG200" s="21"/>
      <c r="AH200" s="21"/>
    </row>
    <row r="201" spans="1:34" ht="15.95" customHeight="1" x14ac:dyDescent="0.15">
      <c r="A201" s="22">
        <v>63</v>
      </c>
      <c r="B201" s="23" t="s">
        <v>117</v>
      </c>
      <c r="C201" s="12" t="s">
        <v>15</v>
      </c>
      <c r="D201" s="13" t="s">
        <v>8</v>
      </c>
      <c r="E201" s="14">
        <v>6</v>
      </c>
      <c r="F201" s="12" t="s">
        <v>15</v>
      </c>
      <c r="G201" s="13" t="s">
        <v>8</v>
      </c>
      <c r="H201" s="14">
        <v>12</v>
      </c>
      <c r="I201" s="12" t="s">
        <v>15</v>
      </c>
      <c r="J201" s="13" t="s">
        <v>8</v>
      </c>
      <c r="K201" s="14">
        <v>17</v>
      </c>
      <c r="L201" s="12" t="s">
        <v>15</v>
      </c>
      <c r="M201" s="13" t="s">
        <v>8</v>
      </c>
      <c r="N201" s="14">
        <v>21</v>
      </c>
      <c r="O201" s="12" t="s">
        <v>15</v>
      </c>
      <c r="P201" s="13" t="s">
        <v>8</v>
      </c>
      <c r="Q201" s="14">
        <v>24</v>
      </c>
      <c r="R201" s="12" t="s">
        <v>15</v>
      </c>
      <c r="S201" s="13" t="s">
        <v>8</v>
      </c>
      <c r="T201" s="14">
        <v>26</v>
      </c>
      <c r="U201" s="25" t="s">
        <v>7</v>
      </c>
      <c r="V201" s="26"/>
      <c r="W201" s="27"/>
      <c r="X201" s="12" t="s">
        <v>15</v>
      </c>
      <c r="Y201" s="13" t="s">
        <v>8</v>
      </c>
      <c r="Z201" s="14">
        <v>28</v>
      </c>
      <c r="AA201" s="18">
        <f>COUNTIF(C201:Z202,"○")</f>
        <v>0</v>
      </c>
      <c r="AB201" s="20">
        <f>COUNTIF(C201:Z202,"●")</f>
        <v>0</v>
      </c>
      <c r="AC201" s="20">
        <f>COUNTIF(C201:Z202,"△")</f>
        <v>0</v>
      </c>
      <c r="AD201" s="20">
        <f t="shared" ref="AD201" si="163">+AA201*3+AC201*1</f>
        <v>0</v>
      </c>
      <c r="AE201" s="20">
        <f t="shared" ref="AE201" si="164">+E202+H202+K202+N202+Q202+T202+W202+Z202</f>
        <v>0</v>
      </c>
      <c r="AF201" s="20">
        <f t="shared" ref="AF201" si="165">+F202+I202+L202+O202+R202+U202+X202+AA202</f>
        <v>0</v>
      </c>
      <c r="AG201" s="20">
        <f>+RANK(AD201,$AD$3:$AD$18,0)*100+RANK(AE201,$AE$3:$AE$18,1)*10+RANK(AF201,$AF$3:$AF$18,0)</f>
        <v>111</v>
      </c>
      <c r="AH201" s="20">
        <f>+RANK(AG201,$AG$3:$AG$18,1)</f>
        <v>1</v>
      </c>
    </row>
    <row r="202" spans="1:34" ht="15.95" customHeight="1" x14ac:dyDescent="0.15">
      <c r="A202" s="22"/>
      <c r="B202" s="24"/>
      <c r="C202" s="15"/>
      <c r="D202" s="16" t="s">
        <v>8</v>
      </c>
      <c r="E202" s="17"/>
      <c r="F202" s="15"/>
      <c r="G202" s="16" t="s">
        <v>8</v>
      </c>
      <c r="H202" s="17"/>
      <c r="I202" s="15"/>
      <c r="J202" s="16" t="s">
        <v>8</v>
      </c>
      <c r="K202" s="17"/>
      <c r="L202" s="15"/>
      <c r="M202" s="16" t="s">
        <v>8</v>
      </c>
      <c r="N202" s="17"/>
      <c r="O202" s="15"/>
      <c r="P202" s="16" t="s">
        <v>8</v>
      </c>
      <c r="Q202" s="17"/>
      <c r="R202" s="15"/>
      <c r="S202" s="16" t="s">
        <v>8</v>
      </c>
      <c r="T202" s="17"/>
      <c r="U202" s="28"/>
      <c r="V202" s="29"/>
      <c r="W202" s="30"/>
      <c r="X202" s="15"/>
      <c r="Y202" s="16" t="s">
        <v>8</v>
      </c>
      <c r="Z202" s="17"/>
      <c r="AA202" s="19"/>
      <c r="AB202" s="21"/>
      <c r="AC202" s="21"/>
      <c r="AD202" s="21"/>
      <c r="AE202" s="21"/>
      <c r="AF202" s="21"/>
      <c r="AG202" s="21"/>
      <c r="AH202" s="21"/>
    </row>
    <row r="203" spans="1:34" ht="15.95" customHeight="1" x14ac:dyDescent="0.15">
      <c r="A203" s="22">
        <v>64</v>
      </c>
      <c r="B203" s="23" t="s">
        <v>68</v>
      </c>
      <c r="C203" s="12" t="s">
        <v>15</v>
      </c>
      <c r="D203" s="13" t="s">
        <v>8</v>
      </c>
      <c r="E203" s="14">
        <v>7</v>
      </c>
      <c r="F203" s="12" t="s">
        <v>15</v>
      </c>
      <c r="G203" s="13" t="s">
        <v>8</v>
      </c>
      <c r="H203" s="14">
        <v>13</v>
      </c>
      <c r="I203" s="12" t="s">
        <v>15</v>
      </c>
      <c r="J203" s="13" t="s">
        <v>8</v>
      </c>
      <c r="K203" s="14">
        <v>18</v>
      </c>
      <c r="L203" s="12" t="s">
        <v>15</v>
      </c>
      <c r="M203" s="13" t="s">
        <v>8</v>
      </c>
      <c r="N203" s="14">
        <v>22</v>
      </c>
      <c r="O203" s="12" t="s">
        <v>15</v>
      </c>
      <c r="P203" s="13" t="s">
        <v>8</v>
      </c>
      <c r="Q203" s="14">
        <v>25</v>
      </c>
      <c r="R203" s="12" t="s">
        <v>15</v>
      </c>
      <c r="S203" s="13" t="s">
        <v>8</v>
      </c>
      <c r="T203" s="14">
        <v>27</v>
      </c>
      <c r="U203" s="12" t="s">
        <v>15</v>
      </c>
      <c r="V203" s="13" t="s">
        <v>8</v>
      </c>
      <c r="W203" s="14">
        <v>28</v>
      </c>
      <c r="X203" s="25" t="s">
        <v>7</v>
      </c>
      <c r="Y203" s="26"/>
      <c r="Z203" s="27"/>
      <c r="AA203" s="18">
        <f>COUNTIF(C203:Z204,"○")</f>
        <v>0</v>
      </c>
      <c r="AB203" s="20">
        <f>COUNTIF(C203:Z204,"●")</f>
        <v>0</v>
      </c>
      <c r="AC203" s="20">
        <f>COUNTIF(C203:Z204,"△")</f>
        <v>0</v>
      </c>
      <c r="AD203" s="20">
        <f t="shared" ref="AD203" si="166">+AA203*3+AC203*1</f>
        <v>0</v>
      </c>
      <c r="AE203" s="20">
        <f t="shared" ref="AE203" si="167">+E204+H204+K204+N204+Q204+T204+W204+Z204</f>
        <v>0</v>
      </c>
      <c r="AF203" s="20">
        <f t="shared" ref="AF203" si="168">+F204+I204+L204+O204+R204+U204+X204+AA204</f>
        <v>0</v>
      </c>
      <c r="AG203" s="20">
        <f>+RANK(AD203,$AD$3:$AD$18,0)*100+RANK(AE203,$AE$3:$AE$18,1)*10+RANK(AF203,$AF$3:$AF$18,0)</f>
        <v>111</v>
      </c>
      <c r="AH203" s="20">
        <f>+RANK(AG203,$AG$3:$AG$18,1)</f>
        <v>1</v>
      </c>
    </row>
    <row r="204" spans="1:34" ht="15.95" customHeight="1" x14ac:dyDescent="0.15">
      <c r="A204" s="22"/>
      <c r="B204" s="24"/>
      <c r="C204" s="15"/>
      <c r="D204" s="16" t="s">
        <v>8</v>
      </c>
      <c r="E204" s="17"/>
      <c r="F204" s="15"/>
      <c r="G204" s="16" t="s">
        <v>8</v>
      </c>
      <c r="H204" s="17"/>
      <c r="I204" s="15"/>
      <c r="J204" s="16" t="s">
        <v>8</v>
      </c>
      <c r="K204" s="17"/>
      <c r="L204" s="15"/>
      <c r="M204" s="16" t="s">
        <v>8</v>
      </c>
      <c r="N204" s="17"/>
      <c r="O204" s="15"/>
      <c r="P204" s="16" t="s">
        <v>8</v>
      </c>
      <c r="Q204" s="17"/>
      <c r="R204" s="15"/>
      <c r="S204" s="16" t="s">
        <v>8</v>
      </c>
      <c r="T204" s="17"/>
      <c r="U204" s="15"/>
      <c r="V204" s="16" t="s">
        <v>8</v>
      </c>
      <c r="W204" s="17"/>
      <c r="X204" s="28"/>
      <c r="Y204" s="29"/>
      <c r="Z204" s="30"/>
      <c r="AA204" s="19"/>
      <c r="AB204" s="21"/>
      <c r="AC204" s="21"/>
      <c r="AD204" s="21"/>
      <c r="AE204" s="21"/>
      <c r="AF204" s="21"/>
      <c r="AG204" s="21"/>
      <c r="AH204" s="21"/>
    </row>
    <row r="205" spans="1:34" x14ac:dyDescent="0.15">
      <c r="B205" s="8"/>
      <c r="AA205" s="9">
        <f>SUM(AA189:AA204)</f>
        <v>0</v>
      </c>
      <c r="AB205" s="9">
        <f>SUM(AB189:AB204)</f>
        <v>0</v>
      </c>
      <c r="AC205" s="9">
        <f>SUM(AC189:AC204)</f>
        <v>0</v>
      </c>
      <c r="AE205" s="9">
        <f>SUM(AE189:AE204)</f>
        <v>0</v>
      </c>
      <c r="AF205" s="9">
        <f>SUM(AF189:AF204)</f>
        <v>0</v>
      </c>
    </row>
    <row r="213" spans="1:34" x14ac:dyDescent="0.15">
      <c r="B213" s="4" t="s">
        <v>71</v>
      </c>
      <c r="C213" s="2" t="s">
        <v>72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34" ht="129.94999999999999" customHeight="1" x14ac:dyDescent="0.15">
      <c r="B214" s="10" t="s">
        <v>118</v>
      </c>
      <c r="C214" s="31" t="s">
        <v>33</v>
      </c>
      <c r="D214" s="32"/>
      <c r="E214" s="33"/>
      <c r="F214" s="31" t="s">
        <v>41</v>
      </c>
      <c r="G214" s="32"/>
      <c r="H214" s="33"/>
      <c r="I214" s="31" t="s">
        <v>69</v>
      </c>
      <c r="J214" s="32"/>
      <c r="K214" s="33"/>
      <c r="L214" s="31" t="s">
        <v>57</v>
      </c>
      <c r="M214" s="32"/>
      <c r="N214" s="33"/>
      <c r="O214" s="31" t="s">
        <v>119</v>
      </c>
      <c r="P214" s="32"/>
      <c r="Q214" s="33"/>
      <c r="R214" s="31" t="s">
        <v>120</v>
      </c>
      <c r="S214" s="32"/>
      <c r="T214" s="33"/>
      <c r="U214" s="31" t="s">
        <v>43</v>
      </c>
      <c r="V214" s="32"/>
      <c r="W214" s="33"/>
      <c r="X214" s="31" t="s">
        <v>121</v>
      </c>
      <c r="Y214" s="32"/>
      <c r="Z214" s="33"/>
      <c r="AA214" s="11" t="s">
        <v>0</v>
      </c>
      <c r="AB214" s="7" t="s">
        <v>1</v>
      </c>
      <c r="AC214" s="7" t="s">
        <v>2</v>
      </c>
      <c r="AD214" s="5" t="s">
        <v>3</v>
      </c>
      <c r="AE214" s="6" t="s">
        <v>5</v>
      </c>
      <c r="AF214" s="6" t="s">
        <v>6</v>
      </c>
      <c r="AG214" s="6" t="s">
        <v>10</v>
      </c>
      <c r="AH214" s="5" t="s">
        <v>4</v>
      </c>
    </row>
    <row r="215" spans="1:34" ht="15.95" customHeight="1" x14ac:dyDescent="0.15">
      <c r="A215" s="22">
        <v>65</v>
      </c>
      <c r="B215" s="23" t="s">
        <v>33</v>
      </c>
      <c r="C215" s="25" t="s">
        <v>7</v>
      </c>
      <c r="D215" s="26"/>
      <c r="E215" s="27"/>
      <c r="F215" s="12" t="s">
        <v>14</v>
      </c>
      <c r="G215" s="13" t="s">
        <v>8</v>
      </c>
      <c r="H215" s="14">
        <v>1</v>
      </c>
      <c r="I215" s="12" t="s">
        <v>14</v>
      </c>
      <c r="J215" s="13" t="s">
        <v>8</v>
      </c>
      <c r="K215" s="14">
        <v>2</v>
      </c>
      <c r="L215" s="12" t="s">
        <v>14</v>
      </c>
      <c r="M215" s="13" t="s">
        <v>8</v>
      </c>
      <c r="N215" s="14">
        <v>3</v>
      </c>
      <c r="O215" s="12" t="s">
        <v>14</v>
      </c>
      <c r="P215" s="13" t="s">
        <v>8</v>
      </c>
      <c r="Q215" s="14">
        <v>4</v>
      </c>
      <c r="R215" s="12" t="s">
        <v>14</v>
      </c>
      <c r="S215" s="13" t="s">
        <v>8</v>
      </c>
      <c r="T215" s="14">
        <v>5</v>
      </c>
      <c r="U215" s="12" t="s">
        <v>14</v>
      </c>
      <c r="V215" s="13" t="s">
        <v>8</v>
      </c>
      <c r="W215" s="14">
        <v>6</v>
      </c>
      <c r="X215" s="12" t="s">
        <v>14</v>
      </c>
      <c r="Y215" s="13" t="s">
        <v>8</v>
      </c>
      <c r="Z215" s="14">
        <v>7</v>
      </c>
      <c r="AA215" s="18">
        <f>COUNTIF(C215:Z216,"○")</f>
        <v>0</v>
      </c>
      <c r="AB215" s="20">
        <f>COUNTIF(C215:Z216,"●")</f>
        <v>0</v>
      </c>
      <c r="AC215" s="20">
        <f>COUNTIF(C215:Z216,"△")</f>
        <v>0</v>
      </c>
      <c r="AD215" s="20">
        <f t="shared" ref="AD215" si="169">+AA215*3+AC215*1</f>
        <v>0</v>
      </c>
      <c r="AE215" s="20">
        <f>+E216+H216+K216+N216+Q216+T216+W216+Z216</f>
        <v>0</v>
      </c>
      <c r="AF215" s="20">
        <f>+F216+I216+L216+O216+R216+U216+X216+AA216</f>
        <v>0</v>
      </c>
      <c r="AG215" s="20">
        <f>+RANK(AD215,$AD$3:$AD$18,0)*100+RANK(AE215,$AE$3:$AE$18,1)*10+RANK(AF215,$AF$3:$AF$18,0)</f>
        <v>111</v>
      </c>
      <c r="AH215" s="20">
        <f>+RANK(AG215,$AG$3:$AG$18,1)</f>
        <v>1</v>
      </c>
    </row>
    <row r="216" spans="1:34" ht="15.95" customHeight="1" x14ac:dyDescent="0.15">
      <c r="A216" s="22"/>
      <c r="B216" s="24"/>
      <c r="C216" s="28"/>
      <c r="D216" s="29"/>
      <c r="E216" s="30"/>
      <c r="F216" s="15"/>
      <c r="G216" s="16" t="s">
        <v>8</v>
      </c>
      <c r="H216" s="17"/>
      <c r="I216" s="15"/>
      <c r="J216" s="16" t="s">
        <v>8</v>
      </c>
      <c r="K216" s="17"/>
      <c r="L216" s="15"/>
      <c r="M216" s="16" t="s">
        <v>8</v>
      </c>
      <c r="N216" s="17"/>
      <c r="O216" s="15"/>
      <c r="P216" s="16" t="s">
        <v>8</v>
      </c>
      <c r="Q216" s="17"/>
      <c r="R216" s="15"/>
      <c r="S216" s="16" t="s">
        <v>8</v>
      </c>
      <c r="T216" s="17"/>
      <c r="U216" s="15"/>
      <c r="V216" s="16" t="s">
        <v>8</v>
      </c>
      <c r="W216" s="17"/>
      <c r="X216" s="15"/>
      <c r="Y216" s="16" t="s">
        <v>8</v>
      </c>
      <c r="Z216" s="17"/>
      <c r="AA216" s="19"/>
      <c r="AB216" s="21"/>
      <c r="AC216" s="21"/>
      <c r="AD216" s="21"/>
      <c r="AE216" s="21"/>
      <c r="AF216" s="21"/>
      <c r="AG216" s="21"/>
      <c r="AH216" s="21"/>
    </row>
    <row r="217" spans="1:34" ht="15.95" customHeight="1" x14ac:dyDescent="0.15">
      <c r="A217" s="22">
        <v>66</v>
      </c>
      <c r="B217" s="23" t="s">
        <v>41</v>
      </c>
      <c r="C217" s="12" t="s">
        <v>14</v>
      </c>
      <c r="D217" s="13" t="s">
        <v>8</v>
      </c>
      <c r="E217" s="14">
        <v>1</v>
      </c>
      <c r="F217" s="25" t="s">
        <v>7</v>
      </c>
      <c r="G217" s="26"/>
      <c r="H217" s="27"/>
      <c r="I217" s="12" t="s">
        <v>14</v>
      </c>
      <c r="J217" s="13" t="s">
        <v>8</v>
      </c>
      <c r="K217" s="14">
        <v>8</v>
      </c>
      <c r="L217" s="12" t="s">
        <v>14</v>
      </c>
      <c r="M217" s="13" t="s">
        <v>8</v>
      </c>
      <c r="N217" s="14">
        <v>9</v>
      </c>
      <c r="O217" s="12" t="s">
        <v>14</v>
      </c>
      <c r="P217" s="13" t="s">
        <v>8</v>
      </c>
      <c r="Q217" s="14">
        <v>10</v>
      </c>
      <c r="R217" s="12" t="s">
        <v>14</v>
      </c>
      <c r="S217" s="13" t="s">
        <v>8</v>
      </c>
      <c r="T217" s="14">
        <v>11</v>
      </c>
      <c r="U217" s="12" t="s">
        <v>14</v>
      </c>
      <c r="V217" s="13" t="s">
        <v>8</v>
      </c>
      <c r="W217" s="14">
        <v>12</v>
      </c>
      <c r="X217" s="12" t="s">
        <v>14</v>
      </c>
      <c r="Y217" s="13" t="s">
        <v>8</v>
      </c>
      <c r="Z217" s="14">
        <v>13</v>
      </c>
      <c r="AA217" s="18">
        <f>COUNTIF(C217:Z218,"○")</f>
        <v>0</v>
      </c>
      <c r="AB217" s="20">
        <f>COUNTIF(C217:Z218,"●")</f>
        <v>0</v>
      </c>
      <c r="AC217" s="20">
        <f>COUNTIF(C217:Z218,"△")</f>
        <v>0</v>
      </c>
      <c r="AD217" s="20">
        <f t="shared" ref="AD217" si="170">+AA217*3+AC217*1</f>
        <v>0</v>
      </c>
      <c r="AE217" s="20">
        <f t="shared" ref="AE217" si="171">+E218+H218+K218+N218+Q218+T218+W218+Z218</f>
        <v>0</v>
      </c>
      <c r="AF217" s="20">
        <f t="shared" ref="AF217" si="172">+F218+I218+L218+O218+R218+U218+X218+AA218</f>
        <v>0</v>
      </c>
      <c r="AG217" s="20">
        <f>+RANK(AD217,$AD$3:$AD$18,0)*100+RANK(AE217,$AE$3:$AE$18,1)*10+RANK(AF217,$AF$3:$AF$18,0)</f>
        <v>111</v>
      </c>
      <c r="AH217" s="20">
        <f>+RANK(AG217,$AG$3:$AG$18,1)</f>
        <v>1</v>
      </c>
    </row>
    <row r="218" spans="1:34" ht="15.95" customHeight="1" x14ac:dyDescent="0.15">
      <c r="A218" s="22"/>
      <c r="B218" s="24"/>
      <c r="C218" s="15"/>
      <c r="D218" s="16" t="s">
        <v>8</v>
      </c>
      <c r="E218" s="17"/>
      <c r="F218" s="28"/>
      <c r="G218" s="29"/>
      <c r="H218" s="30"/>
      <c r="I218" s="15"/>
      <c r="J218" s="16" t="s">
        <v>8</v>
      </c>
      <c r="K218" s="17"/>
      <c r="L218" s="15"/>
      <c r="M218" s="16" t="s">
        <v>8</v>
      </c>
      <c r="N218" s="17"/>
      <c r="O218" s="15"/>
      <c r="P218" s="16" t="s">
        <v>8</v>
      </c>
      <c r="Q218" s="17"/>
      <c r="R218" s="15"/>
      <c r="S218" s="16" t="s">
        <v>8</v>
      </c>
      <c r="T218" s="17"/>
      <c r="U218" s="15"/>
      <c r="V218" s="16" t="s">
        <v>8</v>
      </c>
      <c r="W218" s="17"/>
      <c r="X218" s="15"/>
      <c r="Y218" s="16" t="s">
        <v>8</v>
      </c>
      <c r="Z218" s="17"/>
      <c r="AA218" s="19"/>
      <c r="AB218" s="21"/>
      <c r="AC218" s="21"/>
      <c r="AD218" s="21"/>
      <c r="AE218" s="21"/>
      <c r="AF218" s="21"/>
      <c r="AG218" s="21"/>
      <c r="AH218" s="21"/>
    </row>
    <row r="219" spans="1:34" ht="15.95" customHeight="1" x14ac:dyDescent="0.15">
      <c r="A219" s="22">
        <v>67</v>
      </c>
      <c r="B219" s="23" t="s">
        <v>69</v>
      </c>
      <c r="C219" s="12" t="s">
        <v>14</v>
      </c>
      <c r="D219" s="13" t="s">
        <v>8</v>
      </c>
      <c r="E219" s="14">
        <v>2</v>
      </c>
      <c r="F219" s="12" t="s">
        <v>14</v>
      </c>
      <c r="G219" s="13" t="s">
        <v>8</v>
      </c>
      <c r="H219" s="14">
        <v>8</v>
      </c>
      <c r="I219" s="25" t="s">
        <v>7</v>
      </c>
      <c r="J219" s="26"/>
      <c r="K219" s="27"/>
      <c r="L219" s="12" t="s">
        <v>14</v>
      </c>
      <c r="M219" s="13" t="s">
        <v>8</v>
      </c>
      <c r="N219" s="14">
        <v>14</v>
      </c>
      <c r="O219" s="12" t="s">
        <v>14</v>
      </c>
      <c r="P219" s="13" t="s">
        <v>8</v>
      </c>
      <c r="Q219" s="14">
        <v>15</v>
      </c>
      <c r="R219" s="12" t="s">
        <v>14</v>
      </c>
      <c r="S219" s="13" t="s">
        <v>8</v>
      </c>
      <c r="T219" s="14">
        <v>16</v>
      </c>
      <c r="U219" s="12" t="s">
        <v>14</v>
      </c>
      <c r="V219" s="13" t="s">
        <v>8</v>
      </c>
      <c r="W219" s="14">
        <v>17</v>
      </c>
      <c r="X219" s="12" t="s">
        <v>14</v>
      </c>
      <c r="Y219" s="13" t="s">
        <v>8</v>
      </c>
      <c r="Z219" s="14">
        <v>18</v>
      </c>
      <c r="AA219" s="18">
        <f>COUNTIF(C219:Z220,"○")</f>
        <v>0</v>
      </c>
      <c r="AB219" s="20">
        <f>COUNTIF(C219:Z220,"●")</f>
        <v>0</v>
      </c>
      <c r="AC219" s="20">
        <f>COUNTIF(C219:Z220,"△")</f>
        <v>0</v>
      </c>
      <c r="AD219" s="20">
        <f t="shared" ref="AD219" si="173">+AA219*3+AC219*1</f>
        <v>0</v>
      </c>
      <c r="AE219" s="20">
        <f t="shared" ref="AE219" si="174">+E220+H220+K220+N220+Q220+T220+W220+Z220</f>
        <v>0</v>
      </c>
      <c r="AF219" s="20">
        <f t="shared" ref="AF219" si="175">+F220+I220+L220+O220+R220+U220+X220+AA220</f>
        <v>0</v>
      </c>
      <c r="AG219" s="20">
        <f>+RANK(AD219,$AD$3:$AD$18,0)*100+RANK(AE219,$AE$3:$AE$18,1)*10+RANK(AF219,$AF$3:$AF$18,0)</f>
        <v>111</v>
      </c>
      <c r="AH219" s="20">
        <f>+RANK(AG219,$AG$3:$AG$18,1)</f>
        <v>1</v>
      </c>
    </row>
    <row r="220" spans="1:34" ht="15.95" customHeight="1" x14ac:dyDescent="0.15">
      <c r="A220" s="22"/>
      <c r="B220" s="24"/>
      <c r="C220" s="15"/>
      <c r="D220" s="16" t="s">
        <v>8</v>
      </c>
      <c r="E220" s="17"/>
      <c r="F220" s="15"/>
      <c r="G220" s="16" t="s">
        <v>8</v>
      </c>
      <c r="H220" s="17"/>
      <c r="I220" s="28"/>
      <c r="J220" s="29"/>
      <c r="K220" s="30"/>
      <c r="L220" s="15"/>
      <c r="M220" s="16" t="s">
        <v>8</v>
      </c>
      <c r="N220" s="17"/>
      <c r="O220" s="15"/>
      <c r="P220" s="16" t="s">
        <v>8</v>
      </c>
      <c r="Q220" s="17"/>
      <c r="R220" s="15"/>
      <c r="S220" s="16" t="s">
        <v>8</v>
      </c>
      <c r="T220" s="17"/>
      <c r="U220" s="15"/>
      <c r="V220" s="16" t="s">
        <v>8</v>
      </c>
      <c r="W220" s="17"/>
      <c r="X220" s="15"/>
      <c r="Y220" s="16" t="s">
        <v>8</v>
      </c>
      <c r="Z220" s="17"/>
      <c r="AA220" s="19"/>
      <c r="AB220" s="21"/>
      <c r="AC220" s="21"/>
      <c r="AD220" s="21"/>
      <c r="AE220" s="21"/>
      <c r="AF220" s="21"/>
      <c r="AG220" s="21"/>
      <c r="AH220" s="21"/>
    </row>
    <row r="221" spans="1:34" ht="15.95" customHeight="1" x14ac:dyDescent="0.15">
      <c r="A221" s="22">
        <v>68</v>
      </c>
      <c r="B221" s="23" t="s">
        <v>57</v>
      </c>
      <c r="C221" s="12" t="s">
        <v>14</v>
      </c>
      <c r="D221" s="13" t="s">
        <v>8</v>
      </c>
      <c r="E221" s="14">
        <v>3</v>
      </c>
      <c r="F221" s="12" t="s">
        <v>14</v>
      </c>
      <c r="G221" s="13" t="s">
        <v>8</v>
      </c>
      <c r="H221" s="14">
        <v>9</v>
      </c>
      <c r="I221" s="12" t="s">
        <v>14</v>
      </c>
      <c r="J221" s="13" t="s">
        <v>8</v>
      </c>
      <c r="K221" s="14">
        <v>14</v>
      </c>
      <c r="L221" s="25" t="s">
        <v>7</v>
      </c>
      <c r="M221" s="26"/>
      <c r="N221" s="27"/>
      <c r="O221" s="12" t="s">
        <v>14</v>
      </c>
      <c r="P221" s="13" t="s">
        <v>8</v>
      </c>
      <c r="Q221" s="14">
        <v>19</v>
      </c>
      <c r="R221" s="12" t="s">
        <v>14</v>
      </c>
      <c r="S221" s="13" t="s">
        <v>8</v>
      </c>
      <c r="T221" s="14">
        <v>20</v>
      </c>
      <c r="U221" s="12" t="s">
        <v>14</v>
      </c>
      <c r="V221" s="13" t="s">
        <v>8</v>
      </c>
      <c r="W221" s="14">
        <v>21</v>
      </c>
      <c r="X221" s="12" t="s">
        <v>14</v>
      </c>
      <c r="Y221" s="13" t="s">
        <v>8</v>
      </c>
      <c r="Z221" s="14">
        <v>22</v>
      </c>
      <c r="AA221" s="18">
        <f>COUNTIF(C221:Z222,"○")</f>
        <v>0</v>
      </c>
      <c r="AB221" s="20">
        <f>COUNTIF(C221:Z222,"●")</f>
        <v>0</v>
      </c>
      <c r="AC221" s="20">
        <f>COUNTIF(C221:Z222,"△")</f>
        <v>0</v>
      </c>
      <c r="AD221" s="20">
        <f t="shared" ref="AD221" si="176">+AA221*3+AC221*1</f>
        <v>0</v>
      </c>
      <c r="AE221" s="20">
        <f t="shared" ref="AE221" si="177">+E222+H222+K222+N222+Q222+T222+W222+Z222</f>
        <v>0</v>
      </c>
      <c r="AF221" s="20">
        <f t="shared" ref="AF221" si="178">+F222+I222+L222+O222+R222+U222+X222+AA222</f>
        <v>0</v>
      </c>
      <c r="AG221" s="20">
        <f>+RANK(AD221,$AD$3:$AD$18,0)*100+RANK(AE221,$AE$3:$AE$18,1)*10+RANK(AF221,$AF$3:$AF$18,0)</f>
        <v>111</v>
      </c>
      <c r="AH221" s="20">
        <f>+RANK(AG221,$AG$3:$AG$18,1)</f>
        <v>1</v>
      </c>
    </row>
    <row r="222" spans="1:34" ht="15.95" customHeight="1" x14ac:dyDescent="0.15">
      <c r="A222" s="22"/>
      <c r="B222" s="24"/>
      <c r="C222" s="15"/>
      <c r="D222" s="16" t="s">
        <v>8</v>
      </c>
      <c r="E222" s="17"/>
      <c r="F222" s="15"/>
      <c r="G222" s="16" t="s">
        <v>8</v>
      </c>
      <c r="H222" s="17"/>
      <c r="I222" s="15"/>
      <c r="J222" s="16" t="s">
        <v>8</v>
      </c>
      <c r="K222" s="17"/>
      <c r="L222" s="28"/>
      <c r="M222" s="29"/>
      <c r="N222" s="30"/>
      <c r="O222" s="15"/>
      <c r="P222" s="16" t="s">
        <v>8</v>
      </c>
      <c r="Q222" s="17"/>
      <c r="R222" s="15"/>
      <c r="S222" s="16" t="s">
        <v>8</v>
      </c>
      <c r="T222" s="17"/>
      <c r="U222" s="15"/>
      <c r="V222" s="16" t="s">
        <v>8</v>
      </c>
      <c r="W222" s="17"/>
      <c r="X222" s="15"/>
      <c r="Y222" s="16" t="s">
        <v>8</v>
      </c>
      <c r="Z222" s="17"/>
      <c r="AA222" s="19"/>
      <c r="AB222" s="21"/>
      <c r="AC222" s="21"/>
      <c r="AD222" s="21"/>
      <c r="AE222" s="21"/>
      <c r="AF222" s="21"/>
      <c r="AG222" s="21"/>
      <c r="AH222" s="21"/>
    </row>
    <row r="223" spans="1:34" ht="15.95" customHeight="1" x14ac:dyDescent="0.15">
      <c r="A223" s="22">
        <v>69</v>
      </c>
      <c r="B223" s="23" t="s">
        <v>119</v>
      </c>
      <c r="C223" s="12" t="s">
        <v>14</v>
      </c>
      <c r="D223" s="13" t="s">
        <v>8</v>
      </c>
      <c r="E223" s="14">
        <v>4</v>
      </c>
      <c r="F223" s="12" t="s">
        <v>14</v>
      </c>
      <c r="G223" s="13" t="s">
        <v>8</v>
      </c>
      <c r="H223" s="14">
        <v>10</v>
      </c>
      <c r="I223" s="12" t="s">
        <v>14</v>
      </c>
      <c r="J223" s="13" t="s">
        <v>8</v>
      </c>
      <c r="K223" s="14">
        <v>15</v>
      </c>
      <c r="L223" s="12" t="s">
        <v>14</v>
      </c>
      <c r="M223" s="13" t="s">
        <v>8</v>
      </c>
      <c r="N223" s="14">
        <v>19</v>
      </c>
      <c r="O223" s="25" t="s">
        <v>7</v>
      </c>
      <c r="P223" s="26"/>
      <c r="Q223" s="27"/>
      <c r="R223" s="12" t="s">
        <v>14</v>
      </c>
      <c r="S223" s="13" t="s">
        <v>8</v>
      </c>
      <c r="T223" s="14">
        <v>23</v>
      </c>
      <c r="U223" s="12" t="s">
        <v>14</v>
      </c>
      <c r="V223" s="13" t="s">
        <v>8</v>
      </c>
      <c r="W223" s="14">
        <v>24</v>
      </c>
      <c r="X223" s="12" t="s">
        <v>14</v>
      </c>
      <c r="Y223" s="13" t="s">
        <v>8</v>
      </c>
      <c r="Z223" s="14">
        <v>25</v>
      </c>
      <c r="AA223" s="18">
        <f>COUNTIF(C223:Z224,"○")</f>
        <v>0</v>
      </c>
      <c r="AB223" s="20">
        <f>COUNTIF(C223:Z224,"●")</f>
        <v>0</v>
      </c>
      <c r="AC223" s="20">
        <f>COUNTIF(C223:Z224,"△")</f>
        <v>0</v>
      </c>
      <c r="AD223" s="20">
        <f t="shared" ref="AD223" si="179">+AA223*3+AC223*1</f>
        <v>0</v>
      </c>
      <c r="AE223" s="20">
        <f t="shared" ref="AE223" si="180">+E224+H224+K224+N224+Q224+T224+W224+Z224</f>
        <v>0</v>
      </c>
      <c r="AF223" s="20">
        <f t="shared" ref="AF223" si="181">+F224+I224+L224+O224+R224+U224+X224+AA224</f>
        <v>0</v>
      </c>
      <c r="AG223" s="20">
        <f>+RANK(AD223,$AD$3:$AD$18,0)*100+RANK(AE223,$AE$3:$AE$18,1)*10+RANK(AF223,$AF$3:$AF$18,0)</f>
        <v>111</v>
      </c>
      <c r="AH223" s="20">
        <f>+RANK(AG223,$AG$3:$AG$18,1)</f>
        <v>1</v>
      </c>
    </row>
    <row r="224" spans="1:34" ht="15.95" customHeight="1" x14ac:dyDescent="0.15">
      <c r="A224" s="22"/>
      <c r="B224" s="24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15"/>
      <c r="M224" s="16" t="s">
        <v>8</v>
      </c>
      <c r="N224" s="17"/>
      <c r="O224" s="28"/>
      <c r="P224" s="29"/>
      <c r="Q224" s="30"/>
      <c r="R224" s="15"/>
      <c r="S224" s="16" t="s">
        <v>8</v>
      </c>
      <c r="T224" s="17"/>
      <c r="U224" s="15"/>
      <c r="V224" s="16" t="s">
        <v>8</v>
      </c>
      <c r="W224" s="17"/>
      <c r="X224" s="15"/>
      <c r="Y224" s="16" t="s">
        <v>8</v>
      </c>
      <c r="Z224" s="17"/>
      <c r="AA224" s="19"/>
      <c r="AB224" s="21"/>
      <c r="AC224" s="21"/>
      <c r="AD224" s="21"/>
      <c r="AE224" s="21"/>
      <c r="AF224" s="21"/>
      <c r="AG224" s="21"/>
      <c r="AH224" s="21"/>
    </row>
    <row r="225" spans="1:34" ht="15.95" customHeight="1" x14ac:dyDescent="0.15">
      <c r="A225" s="22">
        <v>70</v>
      </c>
      <c r="B225" s="23" t="s">
        <v>120</v>
      </c>
      <c r="C225" s="12" t="s">
        <v>14</v>
      </c>
      <c r="D225" s="13" t="s">
        <v>8</v>
      </c>
      <c r="E225" s="14">
        <v>5</v>
      </c>
      <c r="F225" s="12" t="s">
        <v>14</v>
      </c>
      <c r="G225" s="13" t="s">
        <v>8</v>
      </c>
      <c r="H225" s="14">
        <v>11</v>
      </c>
      <c r="I225" s="12" t="s">
        <v>14</v>
      </c>
      <c r="J225" s="13" t="s">
        <v>8</v>
      </c>
      <c r="K225" s="14">
        <v>16</v>
      </c>
      <c r="L225" s="12" t="s">
        <v>14</v>
      </c>
      <c r="M225" s="13" t="s">
        <v>8</v>
      </c>
      <c r="N225" s="14">
        <v>20</v>
      </c>
      <c r="O225" s="12" t="s">
        <v>14</v>
      </c>
      <c r="P225" s="13" t="s">
        <v>8</v>
      </c>
      <c r="Q225" s="14">
        <v>23</v>
      </c>
      <c r="R225" s="25" t="s">
        <v>7</v>
      </c>
      <c r="S225" s="26"/>
      <c r="T225" s="27"/>
      <c r="U225" s="12" t="s">
        <v>14</v>
      </c>
      <c r="V225" s="13" t="s">
        <v>8</v>
      </c>
      <c r="W225" s="14">
        <v>26</v>
      </c>
      <c r="X225" s="12" t="s">
        <v>14</v>
      </c>
      <c r="Y225" s="13" t="s">
        <v>8</v>
      </c>
      <c r="Z225" s="14">
        <v>27</v>
      </c>
      <c r="AA225" s="18">
        <f>COUNTIF(C225:Z226,"○")</f>
        <v>0</v>
      </c>
      <c r="AB225" s="20">
        <f>COUNTIF(C225:Z226,"●")</f>
        <v>0</v>
      </c>
      <c r="AC225" s="20">
        <f>COUNTIF(C225:Z226,"△")</f>
        <v>0</v>
      </c>
      <c r="AD225" s="20">
        <f t="shared" ref="AD225" si="182">+AA225*3+AC225*1</f>
        <v>0</v>
      </c>
      <c r="AE225" s="20">
        <f t="shared" ref="AE225" si="183">+E226+H226+K226+N226+Q226+T226+W226+Z226</f>
        <v>0</v>
      </c>
      <c r="AF225" s="20">
        <f t="shared" ref="AF225" si="184">+F226+I226+L226+O226+R226+U226+X226+AA226</f>
        <v>0</v>
      </c>
      <c r="AG225" s="20">
        <f>+RANK(AD225,$AD$3:$AD$18,0)*100+RANK(AE225,$AE$3:$AE$18,1)*10+RANK(AF225,$AF$3:$AF$18,0)</f>
        <v>111</v>
      </c>
      <c r="AH225" s="20">
        <f>+RANK(AG225,$AG$3:$AG$18,1)</f>
        <v>1</v>
      </c>
    </row>
    <row r="226" spans="1:34" ht="15.95" customHeight="1" x14ac:dyDescent="0.15">
      <c r="A226" s="22"/>
      <c r="B226" s="24"/>
      <c r="C226" s="15"/>
      <c r="D226" s="16" t="s">
        <v>8</v>
      </c>
      <c r="E226" s="17"/>
      <c r="F226" s="15"/>
      <c r="G226" s="16" t="s">
        <v>8</v>
      </c>
      <c r="H226" s="17"/>
      <c r="I226" s="15"/>
      <c r="J226" s="16" t="s">
        <v>8</v>
      </c>
      <c r="K226" s="17"/>
      <c r="L226" s="15"/>
      <c r="M226" s="16" t="s">
        <v>8</v>
      </c>
      <c r="N226" s="17"/>
      <c r="O226" s="15"/>
      <c r="P226" s="16" t="s">
        <v>8</v>
      </c>
      <c r="Q226" s="17"/>
      <c r="R226" s="28"/>
      <c r="S226" s="29"/>
      <c r="T226" s="30"/>
      <c r="U226" s="15"/>
      <c r="V226" s="16" t="s">
        <v>8</v>
      </c>
      <c r="W226" s="17"/>
      <c r="X226" s="15"/>
      <c r="Y226" s="16" t="s">
        <v>8</v>
      </c>
      <c r="Z226" s="17"/>
      <c r="AA226" s="19"/>
      <c r="AB226" s="21"/>
      <c r="AC226" s="21"/>
      <c r="AD226" s="21"/>
      <c r="AE226" s="21"/>
      <c r="AF226" s="21"/>
      <c r="AG226" s="21"/>
      <c r="AH226" s="21"/>
    </row>
    <row r="227" spans="1:34" ht="15.95" customHeight="1" x14ac:dyDescent="0.15">
      <c r="A227" s="22">
        <v>71</v>
      </c>
      <c r="B227" s="23" t="s">
        <v>43</v>
      </c>
      <c r="C227" s="12" t="s">
        <v>14</v>
      </c>
      <c r="D227" s="13" t="s">
        <v>8</v>
      </c>
      <c r="E227" s="14">
        <v>6</v>
      </c>
      <c r="F227" s="12" t="s">
        <v>14</v>
      </c>
      <c r="G227" s="13" t="s">
        <v>8</v>
      </c>
      <c r="H227" s="14">
        <v>12</v>
      </c>
      <c r="I227" s="12" t="s">
        <v>14</v>
      </c>
      <c r="J227" s="13" t="s">
        <v>8</v>
      </c>
      <c r="K227" s="14">
        <v>17</v>
      </c>
      <c r="L227" s="12" t="s">
        <v>14</v>
      </c>
      <c r="M227" s="13" t="s">
        <v>8</v>
      </c>
      <c r="N227" s="14">
        <v>21</v>
      </c>
      <c r="O227" s="12" t="s">
        <v>14</v>
      </c>
      <c r="P227" s="13" t="s">
        <v>8</v>
      </c>
      <c r="Q227" s="14">
        <v>24</v>
      </c>
      <c r="R227" s="12" t="s">
        <v>14</v>
      </c>
      <c r="S227" s="13" t="s">
        <v>8</v>
      </c>
      <c r="T227" s="14">
        <v>26</v>
      </c>
      <c r="U227" s="25" t="s">
        <v>7</v>
      </c>
      <c r="V227" s="26"/>
      <c r="W227" s="27"/>
      <c r="X227" s="12" t="s">
        <v>14</v>
      </c>
      <c r="Y227" s="13" t="s">
        <v>8</v>
      </c>
      <c r="Z227" s="14">
        <v>28</v>
      </c>
      <c r="AA227" s="18">
        <f>COUNTIF(C227:Z228,"○")</f>
        <v>0</v>
      </c>
      <c r="AB227" s="20">
        <f>COUNTIF(C227:Z228,"●")</f>
        <v>0</v>
      </c>
      <c r="AC227" s="20">
        <f>COUNTIF(C227:Z228,"△")</f>
        <v>0</v>
      </c>
      <c r="AD227" s="20">
        <f t="shared" ref="AD227" si="185">+AA227*3+AC227*1</f>
        <v>0</v>
      </c>
      <c r="AE227" s="20">
        <f t="shared" ref="AE227" si="186">+E228+H228+K228+N228+Q228+T228+W228+Z228</f>
        <v>0</v>
      </c>
      <c r="AF227" s="20">
        <f t="shared" ref="AF227" si="187">+F228+I228+L228+O228+R228+U228+X228+AA228</f>
        <v>0</v>
      </c>
      <c r="AG227" s="20">
        <f>+RANK(AD227,$AD$3:$AD$18,0)*100+RANK(AE227,$AE$3:$AE$18,1)*10+RANK(AF227,$AF$3:$AF$18,0)</f>
        <v>111</v>
      </c>
      <c r="AH227" s="20">
        <f>+RANK(AG227,$AG$3:$AG$18,1)</f>
        <v>1</v>
      </c>
    </row>
    <row r="228" spans="1:34" ht="15.95" customHeight="1" x14ac:dyDescent="0.15">
      <c r="A228" s="22"/>
      <c r="B228" s="24"/>
      <c r="C228" s="15"/>
      <c r="D228" s="16" t="s">
        <v>8</v>
      </c>
      <c r="E228" s="17"/>
      <c r="F228" s="15"/>
      <c r="G228" s="16" t="s">
        <v>8</v>
      </c>
      <c r="H228" s="17"/>
      <c r="I228" s="15"/>
      <c r="J228" s="16" t="s">
        <v>8</v>
      </c>
      <c r="K228" s="17"/>
      <c r="L228" s="15"/>
      <c r="M228" s="16" t="s">
        <v>8</v>
      </c>
      <c r="N228" s="17"/>
      <c r="O228" s="15"/>
      <c r="P228" s="16" t="s">
        <v>8</v>
      </c>
      <c r="Q228" s="17"/>
      <c r="R228" s="15"/>
      <c r="S228" s="16" t="s">
        <v>8</v>
      </c>
      <c r="T228" s="17"/>
      <c r="U228" s="28"/>
      <c r="V228" s="29"/>
      <c r="W228" s="30"/>
      <c r="X228" s="15"/>
      <c r="Y228" s="16" t="s">
        <v>8</v>
      </c>
      <c r="Z228" s="17"/>
      <c r="AA228" s="19"/>
      <c r="AB228" s="21"/>
      <c r="AC228" s="21"/>
      <c r="AD228" s="21"/>
      <c r="AE228" s="21"/>
      <c r="AF228" s="21"/>
      <c r="AG228" s="21"/>
      <c r="AH228" s="21"/>
    </row>
    <row r="229" spans="1:34" ht="15.95" customHeight="1" x14ac:dyDescent="0.15">
      <c r="A229" s="22">
        <v>72</v>
      </c>
      <c r="B229" s="23" t="s">
        <v>121</v>
      </c>
      <c r="C229" s="12" t="s">
        <v>14</v>
      </c>
      <c r="D229" s="13" t="s">
        <v>8</v>
      </c>
      <c r="E229" s="14">
        <v>7</v>
      </c>
      <c r="F229" s="12" t="s">
        <v>14</v>
      </c>
      <c r="G229" s="13" t="s">
        <v>8</v>
      </c>
      <c r="H229" s="14">
        <v>13</v>
      </c>
      <c r="I229" s="12" t="s">
        <v>14</v>
      </c>
      <c r="J229" s="13" t="s">
        <v>8</v>
      </c>
      <c r="K229" s="14">
        <v>18</v>
      </c>
      <c r="L229" s="12" t="s">
        <v>14</v>
      </c>
      <c r="M229" s="13" t="s">
        <v>8</v>
      </c>
      <c r="N229" s="14">
        <v>22</v>
      </c>
      <c r="O229" s="12" t="s">
        <v>14</v>
      </c>
      <c r="P229" s="13" t="s">
        <v>8</v>
      </c>
      <c r="Q229" s="14">
        <v>25</v>
      </c>
      <c r="R229" s="12" t="s">
        <v>14</v>
      </c>
      <c r="S229" s="13" t="s">
        <v>8</v>
      </c>
      <c r="T229" s="14">
        <v>27</v>
      </c>
      <c r="U229" s="12" t="s">
        <v>14</v>
      </c>
      <c r="V229" s="13" t="s">
        <v>8</v>
      </c>
      <c r="W229" s="14">
        <v>28</v>
      </c>
      <c r="X229" s="25" t="s">
        <v>7</v>
      </c>
      <c r="Y229" s="26"/>
      <c r="Z229" s="27"/>
      <c r="AA229" s="18">
        <f>COUNTIF(C229:Z230,"○")</f>
        <v>0</v>
      </c>
      <c r="AB229" s="20">
        <f>COUNTIF(C229:Z230,"●")</f>
        <v>0</v>
      </c>
      <c r="AC229" s="20">
        <f>COUNTIF(C229:Z230,"△")</f>
        <v>0</v>
      </c>
      <c r="AD229" s="20">
        <f t="shared" ref="AD229" si="188">+AA229*3+AC229*1</f>
        <v>0</v>
      </c>
      <c r="AE229" s="20">
        <f t="shared" ref="AE229" si="189">+E230+H230+K230+N230+Q230+T230+W230+Z230</f>
        <v>0</v>
      </c>
      <c r="AF229" s="20">
        <f t="shared" ref="AF229" si="190">+F230+I230+L230+O230+R230+U230+X230+AA230</f>
        <v>0</v>
      </c>
      <c r="AG229" s="20">
        <f>+RANK(AD229,$AD$3:$AD$18,0)*100+RANK(AE229,$AE$3:$AE$18,1)*10+RANK(AF229,$AF$3:$AF$18,0)</f>
        <v>111</v>
      </c>
      <c r="AH229" s="20">
        <f>+RANK(AG229,$AG$3:$AG$18,1)</f>
        <v>1</v>
      </c>
    </row>
    <row r="230" spans="1:34" ht="15.95" customHeight="1" x14ac:dyDescent="0.15">
      <c r="A230" s="22"/>
      <c r="B230" s="24"/>
      <c r="C230" s="15"/>
      <c r="D230" s="16" t="s">
        <v>8</v>
      </c>
      <c r="E230" s="17"/>
      <c r="F230" s="15"/>
      <c r="G230" s="16" t="s">
        <v>8</v>
      </c>
      <c r="H230" s="17"/>
      <c r="I230" s="15"/>
      <c r="J230" s="16" t="s">
        <v>8</v>
      </c>
      <c r="K230" s="17"/>
      <c r="L230" s="15"/>
      <c r="M230" s="16" t="s">
        <v>8</v>
      </c>
      <c r="N230" s="17"/>
      <c r="O230" s="15"/>
      <c r="P230" s="16" t="s">
        <v>8</v>
      </c>
      <c r="Q230" s="17"/>
      <c r="R230" s="15"/>
      <c r="S230" s="16" t="s">
        <v>8</v>
      </c>
      <c r="T230" s="17"/>
      <c r="U230" s="15"/>
      <c r="V230" s="16" t="s">
        <v>8</v>
      </c>
      <c r="W230" s="17"/>
      <c r="X230" s="28"/>
      <c r="Y230" s="29"/>
      <c r="Z230" s="30"/>
      <c r="AA230" s="19"/>
      <c r="AB230" s="21"/>
      <c r="AC230" s="21"/>
      <c r="AD230" s="21"/>
      <c r="AE230" s="21"/>
      <c r="AF230" s="21"/>
      <c r="AG230" s="21"/>
      <c r="AH230" s="21"/>
    </row>
    <row r="231" spans="1:34" x14ac:dyDescent="0.15">
      <c r="A231" s="3"/>
      <c r="B231" s="8"/>
      <c r="AA231" s="9">
        <f>SUM(AA215:AA230)</f>
        <v>0</v>
      </c>
      <c r="AB231" s="9">
        <f>SUM(AB215:AB230)</f>
        <v>0</v>
      </c>
      <c r="AC231" s="9">
        <f>SUM(AC215:AC230)</f>
        <v>0</v>
      </c>
      <c r="AE231" s="9">
        <f>SUM(AE215:AE230)</f>
        <v>0</v>
      </c>
      <c r="AF231" s="9">
        <f>SUM(AF215:AF230)</f>
        <v>0</v>
      </c>
    </row>
    <row r="232" spans="1:34" x14ac:dyDescent="0.15">
      <c r="A232" s="3"/>
      <c r="B232" s="8"/>
      <c r="AA232" s="9"/>
      <c r="AB232" s="9"/>
      <c r="AC232" s="9"/>
    </row>
    <row r="233" spans="1:34" x14ac:dyDescent="0.15">
      <c r="A233" s="3"/>
      <c r="B233" s="8"/>
      <c r="AA233" s="9"/>
      <c r="AB233" s="9"/>
      <c r="AC233" s="9"/>
    </row>
    <row r="234" spans="1:34" x14ac:dyDescent="0.15">
      <c r="A234" s="3"/>
      <c r="B234" s="8"/>
      <c r="AA234" s="9"/>
      <c r="AB234" s="9"/>
      <c r="AC234" s="9"/>
    </row>
    <row r="239" spans="1:34" x14ac:dyDescent="0.15">
      <c r="B239" s="4" t="s">
        <v>71</v>
      </c>
      <c r="C239" s="2" t="s">
        <v>72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34" ht="129.94999999999999" customHeight="1" x14ac:dyDescent="0.15">
      <c r="B240" s="10" t="s">
        <v>27</v>
      </c>
      <c r="C240" s="31" t="s">
        <v>122</v>
      </c>
      <c r="D240" s="32"/>
      <c r="E240" s="33"/>
      <c r="F240" s="31" t="s">
        <v>62</v>
      </c>
      <c r="G240" s="32"/>
      <c r="H240" s="33"/>
      <c r="I240" s="31" t="s">
        <v>67</v>
      </c>
      <c r="J240" s="32"/>
      <c r="K240" s="33"/>
      <c r="L240" s="31" t="s">
        <v>123</v>
      </c>
      <c r="M240" s="32"/>
      <c r="N240" s="33"/>
      <c r="O240" s="31" t="s">
        <v>124</v>
      </c>
      <c r="P240" s="32"/>
      <c r="Q240" s="33"/>
      <c r="R240" s="31" t="s">
        <v>125</v>
      </c>
      <c r="S240" s="32"/>
      <c r="T240" s="33"/>
      <c r="U240" s="31" t="s">
        <v>39</v>
      </c>
      <c r="V240" s="32"/>
      <c r="W240" s="33"/>
      <c r="X240" s="31" t="s">
        <v>126</v>
      </c>
      <c r="Y240" s="32"/>
      <c r="Z240" s="33"/>
      <c r="AA240" s="11" t="s">
        <v>0</v>
      </c>
      <c r="AB240" s="7" t="s">
        <v>1</v>
      </c>
      <c r="AC240" s="7" t="s">
        <v>2</v>
      </c>
      <c r="AD240" s="5" t="s">
        <v>3</v>
      </c>
      <c r="AE240" s="6" t="s">
        <v>5</v>
      </c>
      <c r="AF240" s="6" t="s">
        <v>6</v>
      </c>
      <c r="AG240" s="6" t="s">
        <v>10</v>
      </c>
      <c r="AH240" s="5" t="s">
        <v>4</v>
      </c>
    </row>
    <row r="241" spans="1:34" ht="15.95" customHeight="1" x14ac:dyDescent="0.15">
      <c r="A241" s="22">
        <v>73</v>
      </c>
      <c r="B241" s="23" t="s">
        <v>122</v>
      </c>
      <c r="C241" s="25" t="s">
        <v>7</v>
      </c>
      <c r="D241" s="26"/>
      <c r="E241" s="27"/>
      <c r="F241" s="12" t="s">
        <v>13</v>
      </c>
      <c r="G241" s="13" t="s">
        <v>8</v>
      </c>
      <c r="H241" s="14">
        <v>1</v>
      </c>
      <c r="I241" s="12" t="s">
        <v>13</v>
      </c>
      <c r="J241" s="13" t="s">
        <v>8</v>
      </c>
      <c r="K241" s="14">
        <v>2</v>
      </c>
      <c r="L241" s="12" t="s">
        <v>13</v>
      </c>
      <c r="M241" s="13" t="s">
        <v>8</v>
      </c>
      <c r="N241" s="14">
        <v>3</v>
      </c>
      <c r="O241" s="12" t="s">
        <v>13</v>
      </c>
      <c r="P241" s="13" t="s">
        <v>8</v>
      </c>
      <c r="Q241" s="14">
        <v>4</v>
      </c>
      <c r="R241" s="12" t="s">
        <v>13</v>
      </c>
      <c r="S241" s="13" t="s">
        <v>8</v>
      </c>
      <c r="T241" s="14">
        <v>5</v>
      </c>
      <c r="U241" s="12" t="s">
        <v>13</v>
      </c>
      <c r="V241" s="13" t="s">
        <v>8</v>
      </c>
      <c r="W241" s="14">
        <v>6</v>
      </c>
      <c r="X241" s="12" t="s">
        <v>13</v>
      </c>
      <c r="Y241" s="13" t="s">
        <v>8</v>
      </c>
      <c r="Z241" s="14">
        <v>7</v>
      </c>
      <c r="AA241" s="18">
        <f>COUNTIF(C241:Z242,"○")</f>
        <v>0</v>
      </c>
      <c r="AB241" s="20">
        <f>COUNTIF(C241:Z242,"●")</f>
        <v>0</v>
      </c>
      <c r="AC241" s="20">
        <f>COUNTIF(C241:Z242,"△")</f>
        <v>0</v>
      </c>
      <c r="AD241" s="20">
        <f t="shared" ref="AD241" si="191">+AA241*3+AC241*1</f>
        <v>0</v>
      </c>
      <c r="AE241" s="20">
        <f>+E242+H242+K242+N242+Q242+T242+W242+Z242</f>
        <v>0</v>
      </c>
      <c r="AF241" s="20">
        <f>+F242+I242+L242+O242+R242+U242+X242+AA242</f>
        <v>0</v>
      </c>
      <c r="AG241" s="20">
        <f>+RANK(AD241,$AD$3:$AD$18,0)*100+RANK(AE241,$AE$3:$AE$18,1)*10+RANK(AF241,$AF$3:$AF$18,0)</f>
        <v>111</v>
      </c>
      <c r="AH241" s="20">
        <f>+RANK(AG241,$AG$3:$AG$18,1)</f>
        <v>1</v>
      </c>
    </row>
    <row r="242" spans="1:34" ht="15.95" customHeight="1" x14ac:dyDescent="0.15">
      <c r="A242" s="22"/>
      <c r="B242" s="24"/>
      <c r="C242" s="28"/>
      <c r="D242" s="29"/>
      <c r="E242" s="30"/>
      <c r="F242" s="15"/>
      <c r="G242" s="16" t="s">
        <v>8</v>
      </c>
      <c r="H242" s="17"/>
      <c r="I242" s="15"/>
      <c r="J242" s="16" t="s">
        <v>8</v>
      </c>
      <c r="K242" s="17"/>
      <c r="L242" s="15"/>
      <c r="M242" s="16" t="s">
        <v>8</v>
      </c>
      <c r="N242" s="17"/>
      <c r="O242" s="15"/>
      <c r="P242" s="16" t="s">
        <v>8</v>
      </c>
      <c r="Q242" s="17"/>
      <c r="R242" s="15"/>
      <c r="S242" s="16" t="s">
        <v>8</v>
      </c>
      <c r="T242" s="17"/>
      <c r="U242" s="15"/>
      <c r="V242" s="16" t="s">
        <v>8</v>
      </c>
      <c r="W242" s="17"/>
      <c r="X242" s="15"/>
      <c r="Y242" s="16" t="s">
        <v>8</v>
      </c>
      <c r="Z242" s="17"/>
      <c r="AA242" s="19"/>
      <c r="AB242" s="21"/>
      <c r="AC242" s="21"/>
      <c r="AD242" s="21"/>
      <c r="AE242" s="21"/>
      <c r="AF242" s="21"/>
      <c r="AG242" s="21"/>
      <c r="AH242" s="21"/>
    </row>
    <row r="243" spans="1:34" ht="15.95" customHeight="1" x14ac:dyDescent="0.15">
      <c r="A243" s="22">
        <v>74</v>
      </c>
      <c r="B243" s="23" t="s">
        <v>62</v>
      </c>
      <c r="C243" s="12" t="s">
        <v>13</v>
      </c>
      <c r="D243" s="13" t="s">
        <v>8</v>
      </c>
      <c r="E243" s="14">
        <v>1</v>
      </c>
      <c r="F243" s="25" t="s">
        <v>7</v>
      </c>
      <c r="G243" s="26"/>
      <c r="H243" s="27"/>
      <c r="I243" s="12" t="s">
        <v>13</v>
      </c>
      <c r="J243" s="13" t="s">
        <v>8</v>
      </c>
      <c r="K243" s="14">
        <v>8</v>
      </c>
      <c r="L243" s="12" t="s">
        <v>13</v>
      </c>
      <c r="M243" s="13" t="s">
        <v>8</v>
      </c>
      <c r="N243" s="14">
        <v>9</v>
      </c>
      <c r="O243" s="12" t="s">
        <v>13</v>
      </c>
      <c r="P243" s="13" t="s">
        <v>8</v>
      </c>
      <c r="Q243" s="14">
        <v>10</v>
      </c>
      <c r="R243" s="12" t="s">
        <v>13</v>
      </c>
      <c r="S243" s="13" t="s">
        <v>8</v>
      </c>
      <c r="T243" s="14">
        <v>11</v>
      </c>
      <c r="U243" s="12" t="s">
        <v>13</v>
      </c>
      <c r="V243" s="13" t="s">
        <v>8</v>
      </c>
      <c r="W243" s="14">
        <v>12</v>
      </c>
      <c r="X243" s="12" t="s">
        <v>13</v>
      </c>
      <c r="Y243" s="13" t="s">
        <v>8</v>
      </c>
      <c r="Z243" s="14">
        <v>13</v>
      </c>
      <c r="AA243" s="18">
        <f>COUNTIF(C243:Z244,"○")</f>
        <v>0</v>
      </c>
      <c r="AB243" s="20">
        <f>COUNTIF(C243:Z244,"●")</f>
        <v>0</v>
      </c>
      <c r="AC243" s="20">
        <f>COUNTIF(C243:Z244,"△")</f>
        <v>0</v>
      </c>
      <c r="AD243" s="20">
        <f t="shared" ref="AD243" si="192">+AA243*3+AC243*1</f>
        <v>0</v>
      </c>
      <c r="AE243" s="20">
        <f t="shared" ref="AE243" si="193">+E244+H244+K244+N244+Q244+T244+W244+Z244</f>
        <v>0</v>
      </c>
      <c r="AF243" s="20">
        <f t="shared" ref="AF243" si="194">+F244+I244+L244+O244+R244+U244+X244+AA244</f>
        <v>0</v>
      </c>
      <c r="AG243" s="20">
        <f>+RANK(AD243,$AD$3:$AD$18,0)*100+RANK(AE243,$AE$3:$AE$18,1)*10+RANK(AF243,$AF$3:$AF$18,0)</f>
        <v>111</v>
      </c>
      <c r="AH243" s="20">
        <f>+RANK(AG243,$AG$3:$AG$18,1)</f>
        <v>1</v>
      </c>
    </row>
    <row r="244" spans="1:34" ht="15.95" customHeight="1" x14ac:dyDescent="0.15">
      <c r="A244" s="22"/>
      <c r="B244" s="24"/>
      <c r="C244" s="15"/>
      <c r="D244" s="16" t="s">
        <v>8</v>
      </c>
      <c r="E244" s="17"/>
      <c r="F244" s="28"/>
      <c r="G244" s="29"/>
      <c r="H244" s="30"/>
      <c r="I244" s="15"/>
      <c r="J244" s="16" t="s">
        <v>8</v>
      </c>
      <c r="K244" s="17"/>
      <c r="L244" s="15"/>
      <c r="M244" s="16" t="s">
        <v>8</v>
      </c>
      <c r="N244" s="17"/>
      <c r="O244" s="15"/>
      <c r="P244" s="16" t="s">
        <v>8</v>
      </c>
      <c r="Q244" s="17"/>
      <c r="R244" s="15"/>
      <c r="S244" s="16" t="s">
        <v>8</v>
      </c>
      <c r="T244" s="17"/>
      <c r="U244" s="15"/>
      <c r="V244" s="16" t="s">
        <v>8</v>
      </c>
      <c r="W244" s="17"/>
      <c r="X244" s="15"/>
      <c r="Y244" s="16" t="s">
        <v>8</v>
      </c>
      <c r="Z244" s="17"/>
      <c r="AA244" s="19"/>
      <c r="AB244" s="21"/>
      <c r="AC244" s="21"/>
      <c r="AD244" s="21"/>
      <c r="AE244" s="21"/>
      <c r="AF244" s="21"/>
      <c r="AG244" s="21"/>
      <c r="AH244" s="21"/>
    </row>
    <row r="245" spans="1:34" ht="15.95" customHeight="1" x14ac:dyDescent="0.15">
      <c r="A245" s="22">
        <v>75</v>
      </c>
      <c r="B245" s="23" t="s">
        <v>67</v>
      </c>
      <c r="C245" s="12" t="s">
        <v>13</v>
      </c>
      <c r="D245" s="13" t="s">
        <v>8</v>
      </c>
      <c r="E245" s="14">
        <v>2</v>
      </c>
      <c r="F245" s="12" t="s">
        <v>13</v>
      </c>
      <c r="G245" s="13" t="s">
        <v>8</v>
      </c>
      <c r="H245" s="14">
        <v>8</v>
      </c>
      <c r="I245" s="25" t="s">
        <v>7</v>
      </c>
      <c r="J245" s="26"/>
      <c r="K245" s="27"/>
      <c r="L245" s="12" t="s">
        <v>13</v>
      </c>
      <c r="M245" s="13" t="s">
        <v>8</v>
      </c>
      <c r="N245" s="14">
        <v>14</v>
      </c>
      <c r="O245" s="12" t="s">
        <v>13</v>
      </c>
      <c r="P245" s="13" t="s">
        <v>8</v>
      </c>
      <c r="Q245" s="14">
        <v>15</v>
      </c>
      <c r="R245" s="12" t="s">
        <v>13</v>
      </c>
      <c r="S245" s="13" t="s">
        <v>8</v>
      </c>
      <c r="T245" s="14">
        <v>16</v>
      </c>
      <c r="U245" s="12" t="s">
        <v>13</v>
      </c>
      <c r="V245" s="13" t="s">
        <v>8</v>
      </c>
      <c r="W245" s="14">
        <v>17</v>
      </c>
      <c r="X245" s="12" t="s">
        <v>13</v>
      </c>
      <c r="Y245" s="13" t="s">
        <v>8</v>
      </c>
      <c r="Z245" s="14">
        <v>18</v>
      </c>
      <c r="AA245" s="18">
        <f>COUNTIF(C245:Z246,"○")</f>
        <v>0</v>
      </c>
      <c r="AB245" s="20">
        <f>COUNTIF(C245:Z246,"●")</f>
        <v>0</v>
      </c>
      <c r="AC245" s="20">
        <f>COUNTIF(C245:Z246,"△")</f>
        <v>0</v>
      </c>
      <c r="AD245" s="20">
        <f t="shared" ref="AD245" si="195">+AA245*3+AC245*1</f>
        <v>0</v>
      </c>
      <c r="AE245" s="20">
        <f t="shared" ref="AE245" si="196">+E246+H246+K246+N246+Q246+T246+W246+Z246</f>
        <v>0</v>
      </c>
      <c r="AF245" s="20">
        <f t="shared" ref="AF245" si="197">+F246+I246+L246+O246+R246+U246+X246+AA246</f>
        <v>0</v>
      </c>
      <c r="AG245" s="20">
        <f>+RANK(AD245,$AD$3:$AD$18,0)*100+RANK(AE245,$AE$3:$AE$18,1)*10+RANK(AF245,$AF$3:$AF$18,0)</f>
        <v>111</v>
      </c>
      <c r="AH245" s="20">
        <f>+RANK(AG245,$AG$3:$AG$18,1)</f>
        <v>1</v>
      </c>
    </row>
    <row r="246" spans="1:34" ht="15.95" customHeight="1" x14ac:dyDescent="0.15">
      <c r="A246" s="22"/>
      <c r="B246" s="24"/>
      <c r="C246" s="15"/>
      <c r="D246" s="16" t="s">
        <v>8</v>
      </c>
      <c r="E246" s="17"/>
      <c r="F246" s="15"/>
      <c r="G246" s="16" t="s">
        <v>8</v>
      </c>
      <c r="H246" s="17"/>
      <c r="I246" s="28"/>
      <c r="J246" s="29"/>
      <c r="K246" s="30"/>
      <c r="L246" s="15"/>
      <c r="M246" s="16" t="s">
        <v>8</v>
      </c>
      <c r="N246" s="17"/>
      <c r="O246" s="15"/>
      <c r="P246" s="16" t="s">
        <v>8</v>
      </c>
      <c r="Q246" s="17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19"/>
      <c r="AB246" s="21"/>
      <c r="AC246" s="21"/>
      <c r="AD246" s="21"/>
      <c r="AE246" s="21"/>
      <c r="AF246" s="21"/>
      <c r="AG246" s="21"/>
      <c r="AH246" s="21"/>
    </row>
    <row r="247" spans="1:34" ht="15.95" customHeight="1" x14ac:dyDescent="0.15">
      <c r="A247" s="22">
        <v>76</v>
      </c>
      <c r="B247" s="23" t="s">
        <v>123</v>
      </c>
      <c r="C247" s="12" t="s">
        <v>13</v>
      </c>
      <c r="D247" s="13" t="s">
        <v>8</v>
      </c>
      <c r="E247" s="14">
        <v>3</v>
      </c>
      <c r="F247" s="12" t="s">
        <v>13</v>
      </c>
      <c r="G247" s="13" t="s">
        <v>8</v>
      </c>
      <c r="H247" s="14">
        <v>9</v>
      </c>
      <c r="I247" s="12" t="s">
        <v>13</v>
      </c>
      <c r="J247" s="13" t="s">
        <v>8</v>
      </c>
      <c r="K247" s="14">
        <v>14</v>
      </c>
      <c r="L247" s="25" t="s">
        <v>7</v>
      </c>
      <c r="M247" s="26"/>
      <c r="N247" s="27"/>
      <c r="O247" s="12" t="s">
        <v>13</v>
      </c>
      <c r="P247" s="13" t="s">
        <v>8</v>
      </c>
      <c r="Q247" s="14">
        <v>19</v>
      </c>
      <c r="R247" s="12" t="s">
        <v>13</v>
      </c>
      <c r="S247" s="13" t="s">
        <v>8</v>
      </c>
      <c r="T247" s="14">
        <v>20</v>
      </c>
      <c r="U247" s="12" t="s">
        <v>13</v>
      </c>
      <c r="V247" s="13" t="s">
        <v>8</v>
      </c>
      <c r="W247" s="14">
        <v>21</v>
      </c>
      <c r="X247" s="12" t="s">
        <v>13</v>
      </c>
      <c r="Y247" s="13" t="s">
        <v>8</v>
      </c>
      <c r="Z247" s="14">
        <v>22</v>
      </c>
      <c r="AA247" s="18">
        <f>COUNTIF(C247:Z248,"○")</f>
        <v>0</v>
      </c>
      <c r="AB247" s="20">
        <f>COUNTIF(C247:Z248,"●")</f>
        <v>0</v>
      </c>
      <c r="AC247" s="20">
        <f>COUNTIF(C247:Z248,"△")</f>
        <v>0</v>
      </c>
      <c r="AD247" s="20">
        <f t="shared" ref="AD247" si="198">+AA247*3+AC247*1</f>
        <v>0</v>
      </c>
      <c r="AE247" s="20">
        <f t="shared" ref="AE247" si="199">+E248+H248+K248+N248+Q248+T248+W248+Z248</f>
        <v>0</v>
      </c>
      <c r="AF247" s="20">
        <f t="shared" ref="AF247" si="200">+F248+I248+L248+O248+R248+U248+X248+AA248</f>
        <v>0</v>
      </c>
      <c r="AG247" s="20">
        <f>+RANK(AD247,$AD$3:$AD$18,0)*100+RANK(AE247,$AE$3:$AE$18,1)*10+RANK(AF247,$AF$3:$AF$18,0)</f>
        <v>111</v>
      </c>
      <c r="AH247" s="20">
        <f>+RANK(AG247,$AG$3:$AG$18,1)</f>
        <v>1</v>
      </c>
    </row>
    <row r="248" spans="1:34" ht="15.95" customHeight="1" x14ac:dyDescent="0.15">
      <c r="A248" s="22"/>
      <c r="B248" s="24"/>
      <c r="C248" s="15"/>
      <c r="D248" s="16" t="s">
        <v>8</v>
      </c>
      <c r="E248" s="17"/>
      <c r="F248" s="15"/>
      <c r="G248" s="16" t="s">
        <v>8</v>
      </c>
      <c r="H248" s="17"/>
      <c r="I248" s="15"/>
      <c r="J248" s="16" t="s">
        <v>8</v>
      </c>
      <c r="K248" s="17"/>
      <c r="L248" s="28"/>
      <c r="M248" s="29"/>
      <c r="N248" s="30"/>
      <c r="O248" s="15"/>
      <c r="P248" s="16" t="s">
        <v>8</v>
      </c>
      <c r="Q248" s="17"/>
      <c r="R248" s="15"/>
      <c r="S248" s="16" t="s">
        <v>8</v>
      </c>
      <c r="T248" s="17"/>
      <c r="U248" s="15"/>
      <c r="V248" s="16" t="s">
        <v>8</v>
      </c>
      <c r="W248" s="17"/>
      <c r="X248" s="15"/>
      <c r="Y248" s="16" t="s">
        <v>8</v>
      </c>
      <c r="Z248" s="17"/>
      <c r="AA248" s="19"/>
      <c r="AB248" s="21"/>
      <c r="AC248" s="21"/>
      <c r="AD248" s="21"/>
      <c r="AE248" s="21"/>
      <c r="AF248" s="21"/>
      <c r="AG248" s="21"/>
      <c r="AH248" s="21"/>
    </row>
    <row r="249" spans="1:34" ht="15.95" customHeight="1" x14ac:dyDescent="0.15">
      <c r="A249" s="22">
        <v>77</v>
      </c>
      <c r="B249" s="23" t="s">
        <v>124</v>
      </c>
      <c r="C249" s="12" t="s">
        <v>13</v>
      </c>
      <c r="D249" s="13" t="s">
        <v>8</v>
      </c>
      <c r="E249" s="14">
        <v>4</v>
      </c>
      <c r="F249" s="12" t="s">
        <v>13</v>
      </c>
      <c r="G249" s="13" t="s">
        <v>8</v>
      </c>
      <c r="H249" s="14">
        <v>10</v>
      </c>
      <c r="I249" s="12" t="s">
        <v>13</v>
      </c>
      <c r="J249" s="13" t="s">
        <v>8</v>
      </c>
      <c r="K249" s="14">
        <v>15</v>
      </c>
      <c r="L249" s="12" t="s">
        <v>13</v>
      </c>
      <c r="M249" s="13" t="s">
        <v>8</v>
      </c>
      <c r="N249" s="14">
        <v>19</v>
      </c>
      <c r="O249" s="25" t="s">
        <v>7</v>
      </c>
      <c r="P249" s="26"/>
      <c r="Q249" s="27"/>
      <c r="R249" s="12" t="s">
        <v>13</v>
      </c>
      <c r="S249" s="13" t="s">
        <v>8</v>
      </c>
      <c r="T249" s="14">
        <v>23</v>
      </c>
      <c r="U249" s="12" t="s">
        <v>13</v>
      </c>
      <c r="V249" s="13" t="s">
        <v>8</v>
      </c>
      <c r="W249" s="14">
        <v>24</v>
      </c>
      <c r="X249" s="12" t="s">
        <v>13</v>
      </c>
      <c r="Y249" s="13" t="s">
        <v>8</v>
      </c>
      <c r="Z249" s="14">
        <v>25</v>
      </c>
      <c r="AA249" s="18">
        <f>COUNTIF(C249:Z250,"○")</f>
        <v>0</v>
      </c>
      <c r="AB249" s="20">
        <f>COUNTIF(C249:Z250,"●")</f>
        <v>0</v>
      </c>
      <c r="AC249" s="20">
        <f>COUNTIF(C249:Z250,"△")</f>
        <v>0</v>
      </c>
      <c r="AD249" s="20">
        <f t="shared" ref="AD249" si="201">+AA249*3+AC249*1</f>
        <v>0</v>
      </c>
      <c r="AE249" s="20">
        <f t="shared" ref="AE249" si="202">+E250+H250+K250+N250+Q250+T250+W250+Z250</f>
        <v>0</v>
      </c>
      <c r="AF249" s="20">
        <f t="shared" ref="AF249" si="203">+F250+I250+L250+O250+R250+U250+X250+AA250</f>
        <v>0</v>
      </c>
      <c r="AG249" s="20">
        <f>+RANK(AD249,$AD$3:$AD$18,0)*100+RANK(AE249,$AE$3:$AE$18,1)*10+RANK(AF249,$AF$3:$AF$18,0)</f>
        <v>111</v>
      </c>
      <c r="AH249" s="20">
        <f>+RANK(AG249,$AG$3:$AG$18,1)</f>
        <v>1</v>
      </c>
    </row>
    <row r="250" spans="1:34" ht="15.95" customHeight="1" x14ac:dyDescent="0.15">
      <c r="A250" s="22"/>
      <c r="B250" s="24"/>
      <c r="C250" s="15"/>
      <c r="D250" s="16" t="s">
        <v>8</v>
      </c>
      <c r="E250" s="17"/>
      <c r="F250" s="15"/>
      <c r="G250" s="16" t="s">
        <v>8</v>
      </c>
      <c r="H250" s="17"/>
      <c r="I250" s="15"/>
      <c r="J250" s="16" t="s">
        <v>8</v>
      </c>
      <c r="K250" s="17"/>
      <c r="L250" s="15"/>
      <c r="M250" s="16" t="s">
        <v>8</v>
      </c>
      <c r="N250" s="17"/>
      <c r="O250" s="28"/>
      <c r="P250" s="29"/>
      <c r="Q250" s="30"/>
      <c r="R250" s="15"/>
      <c r="S250" s="16" t="s">
        <v>8</v>
      </c>
      <c r="T250" s="17"/>
      <c r="U250" s="15"/>
      <c r="V250" s="16" t="s">
        <v>8</v>
      </c>
      <c r="W250" s="17"/>
      <c r="X250" s="15"/>
      <c r="Y250" s="16" t="s">
        <v>8</v>
      </c>
      <c r="Z250" s="17"/>
      <c r="AA250" s="19"/>
      <c r="AB250" s="21"/>
      <c r="AC250" s="21"/>
      <c r="AD250" s="21"/>
      <c r="AE250" s="21"/>
      <c r="AF250" s="21"/>
      <c r="AG250" s="21"/>
      <c r="AH250" s="21"/>
    </row>
    <row r="251" spans="1:34" ht="15.95" customHeight="1" x14ac:dyDescent="0.15">
      <c r="A251" s="22">
        <v>78</v>
      </c>
      <c r="B251" s="23" t="s">
        <v>125</v>
      </c>
      <c r="C251" s="12" t="s">
        <v>13</v>
      </c>
      <c r="D251" s="13" t="s">
        <v>8</v>
      </c>
      <c r="E251" s="14">
        <v>5</v>
      </c>
      <c r="F251" s="12" t="s">
        <v>13</v>
      </c>
      <c r="G251" s="13" t="s">
        <v>8</v>
      </c>
      <c r="H251" s="14">
        <v>11</v>
      </c>
      <c r="I251" s="12" t="s">
        <v>13</v>
      </c>
      <c r="J251" s="13" t="s">
        <v>8</v>
      </c>
      <c r="K251" s="14">
        <v>16</v>
      </c>
      <c r="L251" s="12" t="s">
        <v>13</v>
      </c>
      <c r="M251" s="13" t="s">
        <v>8</v>
      </c>
      <c r="N251" s="14">
        <v>20</v>
      </c>
      <c r="O251" s="12" t="s">
        <v>13</v>
      </c>
      <c r="P251" s="13" t="s">
        <v>8</v>
      </c>
      <c r="Q251" s="14">
        <v>23</v>
      </c>
      <c r="R251" s="25" t="s">
        <v>7</v>
      </c>
      <c r="S251" s="26"/>
      <c r="T251" s="27"/>
      <c r="U251" s="12" t="s">
        <v>13</v>
      </c>
      <c r="V251" s="13" t="s">
        <v>8</v>
      </c>
      <c r="W251" s="14">
        <v>26</v>
      </c>
      <c r="X251" s="12" t="s">
        <v>13</v>
      </c>
      <c r="Y251" s="13" t="s">
        <v>8</v>
      </c>
      <c r="Z251" s="14">
        <v>27</v>
      </c>
      <c r="AA251" s="18">
        <f>COUNTIF(C251:Z252,"○")</f>
        <v>0</v>
      </c>
      <c r="AB251" s="20">
        <f>COUNTIF(C251:Z252,"●")</f>
        <v>0</v>
      </c>
      <c r="AC251" s="20">
        <f>COUNTIF(C251:Z252,"△")</f>
        <v>0</v>
      </c>
      <c r="AD251" s="20">
        <f t="shared" ref="AD251" si="204">+AA251*3+AC251*1</f>
        <v>0</v>
      </c>
      <c r="AE251" s="20">
        <f t="shared" ref="AE251" si="205">+E252+H252+K252+N252+Q252+T252+W252+Z252</f>
        <v>0</v>
      </c>
      <c r="AF251" s="20">
        <f t="shared" ref="AF251" si="206">+F252+I252+L252+O252+R252+U252+X252+AA252</f>
        <v>0</v>
      </c>
      <c r="AG251" s="20">
        <f>+RANK(AD251,$AD$3:$AD$18,0)*100+RANK(AE251,$AE$3:$AE$18,1)*10+RANK(AF251,$AF$3:$AF$18,0)</f>
        <v>111</v>
      </c>
      <c r="AH251" s="20">
        <f>+RANK(AG251,$AG$3:$AG$18,1)</f>
        <v>1</v>
      </c>
    </row>
    <row r="252" spans="1:34" ht="15.95" customHeight="1" x14ac:dyDescent="0.15">
      <c r="A252" s="22"/>
      <c r="B252" s="24"/>
      <c r="C252" s="15"/>
      <c r="D252" s="16" t="s">
        <v>8</v>
      </c>
      <c r="E252" s="17"/>
      <c r="F252" s="15"/>
      <c r="G252" s="16" t="s">
        <v>8</v>
      </c>
      <c r="H252" s="17"/>
      <c r="I252" s="15"/>
      <c r="J252" s="16" t="s">
        <v>8</v>
      </c>
      <c r="K252" s="17"/>
      <c r="L252" s="15"/>
      <c r="M252" s="16" t="s">
        <v>8</v>
      </c>
      <c r="N252" s="17"/>
      <c r="O252" s="15"/>
      <c r="P252" s="16" t="s">
        <v>8</v>
      </c>
      <c r="Q252" s="17"/>
      <c r="R252" s="28"/>
      <c r="S252" s="29"/>
      <c r="T252" s="30"/>
      <c r="U252" s="15"/>
      <c r="V252" s="16" t="s">
        <v>8</v>
      </c>
      <c r="W252" s="17"/>
      <c r="X252" s="15"/>
      <c r="Y252" s="16" t="s">
        <v>8</v>
      </c>
      <c r="Z252" s="17"/>
      <c r="AA252" s="19"/>
      <c r="AB252" s="21"/>
      <c r="AC252" s="21"/>
      <c r="AD252" s="21"/>
      <c r="AE252" s="21"/>
      <c r="AF252" s="21"/>
      <c r="AG252" s="21"/>
      <c r="AH252" s="21"/>
    </row>
    <row r="253" spans="1:34" ht="15.95" customHeight="1" x14ac:dyDescent="0.15">
      <c r="A253" s="22">
        <v>79</v>
      </c>
      <c r="B253" s="23" t="s">
        <v>39</v>
      </c>
      <c r="C253" s="12" t="s">
        <v>13</v>
      </c>
      <c r="D253" s="13" t="s">
        <v>8</v>
      </c>
      <c r="E253" s="14">
        <v>6</v>
      </c>
      <c r="F253" s="12" t="s">
        <v>13</v>
      </c>
      <c r="G253" s="13" t="s">
        <v>8</v>
      </c>
      <c r="H253" s="14">
        <v>12</v>
      </c>
      <c r="I253" s="12" t="s">
        <v>13</v>
      </c>
      <c r="J253" s="13" t="s">
        <v>8</v>
      </c>
      <c r="K253" s="14">
        <v>17</v>
      </c>
      <c r="L253" s="12" t="s">
        <v>13</v>
      </c>
      <c r="M253" s="13" t="s">
        <v>8</v>
      </c>
      <c r="N253" s="14">
        <v>21</v>
      </c>
      <c r="O253" s="12" t="s">
        <v>13</v>
      </c>
      <c r="P253" s="13" t="s">
        <v>8</v>
      </c>
      <c r="Q253" s="14">
        <v>24</v>
      </c>
      <c r="R253" s="12" t="s">
        <v>13</v>
      </c>
      <c r="S253" s="13" t="s">
        <v>8</v>
      </c>
      <c r="T253" s="14">
        <v>26</v>
      </c>
      <c r="U253" s="25" t="s">
        <v>7</v>
      </c>
      <c r="V253" s="26"/>
      <c r="W253" s="27"/>
      <c r="X253" s="12" t="s">
        <v>13</v>
      </c>
      <c r="Y253" s="13" t="s">
        <v>8</v>
      </c>
      <c r="Z253" s="14">
        <v>28</v>
      </c>
      <c r="AA253" s="18">
        <f>COUNTIF(C253:Z254,"○")</f>
        <v>0</v>
      </c>
      <c r="AB253" s="20">
        <f>COUNTIF(C253:Z254,"●")</f>
        <v>0</v>
      </c>
      <c r="AC253" s="20">
        <f>COUNTIF(C253:Z254,"△")</f>
        <v>0</v>
      </c>
      <c r="AD253" s="20">
        <f t="shared" ref="AD253" si="207">+AA253*3+AC253*1</f>
        <v>0</v>
      </c>
      <c r="AE253" s="20">
        <f t="shared" ref="AE253" si="208">+E254+H254+K254+N254+Q254+T254+W254+Z254</f>
        <v>0</v>
      </c>
      <c r="AF253" s="20">
        <f t="shared" ref="AF253" si="209">+F254+I254+L254+O254+R254+U254+X254+AA254</f>
        <v>0</v>
      </c>
      <c r="AG253" s="20">
        <f>+RANK(AD253,$AD$3:$AD$18,0)*100+RANK(AE253,$AE$3:$AE$18,1)*10+RANK(AF253,$AF$3:$AF$18,0)</f>
        <v>111</v>
      </c>
      <c r="AH253" s="20">
        <f>+RANK(AG253,$AG$3:$AG$18,1)</f>
        <v>1</v>
      </c>
    </row>
    <row r="254" spans="1:34" ht="15.95" customHeight="1" x14ac:dyDescent="0.15">
      <c r="A254" s="22"/>
      <c r="B254" s="24"/>
      <c r="C254" s="15"/>
      <c r="D254" s="16" t="s">
        <v>8</v>
      </c>
      <c r="E254" s="17"/>
      <c r="F254" s="15"/>
      <c r="G254" s="16" t="s">
        <v>8</v>
      </c>
      <c r="H254" s="17"/>
      <c r="I254" s="15"/>
      <c r="J254" s="16" t="s">
        <v>8</v>
      </c>
      <c r="K254" s="17"/>
      <c r="L254" s="15"/>
      <c r="M254" s="16" t="s">
        <v>8</v>
      </c>
      <c r="N254" s="17"/>
      <c r="O254" s="15"/>
      <c r="P254" s="16" t="s">
        <v>8</v>
      </c>
      <c r="Q254" s="17"/>
      <c r="R254" s="15"/>
      <c r="S254" s="16" t="s">
        <v>8</v>
      </c>
      <c r="T254" s="17"/>
      <c r="U254" s="28"/>
      <c r="V254" s="29"/>
      <c r="W254" s="30"/>
      <c r="X254" s="15"/>
      <c r="Y254" s="16" t="s">
        <v>8</v>
      </c>
      <c r="Z254" s="17"/>
      <c r="AA254" s="19"/>
      <c r="AB254" s="21"/>
      <c r="AC254" s="21"/>
      <c r="AD254" s="21"/>
      <c r="AE254" s="21"/>
      <c r="AF254" s="21"/>
      <c r="AG254" s="21"/>
      <c r="AH254" s="21"/>
    </row>
    <row r="255" spans="1:34" ht="15.95" customHeight="1" x14ac:dyDescent="0.15">
      <c r="A255" s="22">
        <v>80</v>
      </c>
      <c r="B255" s="23" t="s">
        <v>126</v>
      </c>
      <c r="C255" s="12" t="s">
        <v>13</v>
      </c>
      <c r="D255" s="13" t="s">
        <v>8</v>
      </c>
      <c r="E255" s="14">
        <v>7</v>
      </c>
      <c r="F255" s="12" t="s">
        <v>13</v>
      </c>
      <c r="G255" s="13" t="s">
        <v>8</v>
      </c>
      <c r="H255" s="14">
        <v>13</v>
      </c>
      <c r="I255" s="12" t="s">
        <v>13</v>
      </c>
      <c r="J255" s="13" t="s">
        <v>8</v>
      </c>
      <c r="K255" s="14">
        <v>18</v>
      </c>
      <c r="L255" s="12" t="s">
        <v>13</v>
      </c>
      <c r="M255" s="13" t="s">
        <v>8</v>
      </c>
      <c r="N255" s="14">
        <v>22</v>
      </c>
      <c r="O255" s="12" t="s">
        <v>13</v>
      </c>
      <c r="P255" s="13" t="s">
        <v>8</v>
      </c>
      <c r="Q255" s="14">
        <v>25</v>
      </c>
      <c r="R255" s="12" t="s">
        <v>13</v>
      </c>
      <c r="S255" s="13" t="s">
        <v>8</v>
      </c>
      <c r="T255" s="14">
        <v>27</v>
      </c>
      <c r="U255" s="12" t="s">
        <v>13</v>
      </c>
      <c r="V255" s="13" t="s">
        <v>8</v>
      </c>
      <c r="W255" s="14">
        <v>28</v>
      </c>
      <c r="X255" s="25" t="s">
        <v>7</v>
      </c>
      <c r="Y255" s="26"/>
      <c r="Z255" s="27"/>
      <c r="AA255" s="18">
        <f>COUNTIF(C255:Z256,"○")</f>
        <v>0</v>
      </c>
      <c r="AB255" s="20">
        <f>COUNTIF(C255:Z256,"●")</f>
        <v>0</v>
      </c>
      <c r="AC255" s="20">
        <f>COUNTIF(C255:Z256,"△")</f>
        <v>0</v>
      </c>
      <c r="AD255" s="20">
        <f t="shared" ref="AD255" si="210">+AA255*3+AC255*1</f>
        <v>0</v>
      </c>
      <c r="AE255" s="20">
        <f t="shared" ref="AE255" si="211">+E256+H256+K256+N256+Q256+T256+W256+Z256</f>
        <v>0</v>
      </c>
      <c r="AF255" s="20">
        <f t="shared" ref="AF255" si="212">+F256+I256+L256+O256+R256+U256+X256+AA256</f>
        <v>0</v>
      </c>
      <c r="AG255" s="20">
        <f>+RANK(AD255,$AD$3:$AD$18,0)*100+RANK(AE255,$AE$3:$AE$18,1)*10+RANK(AF255,$AF$3:$AF$18,0)</f>
        <v>111</v>
      </c>
      <c r="AH255" s="20">
        <f>+RANK(AG255,$AG$3:$AG$18,1)</f>
        <v>1</v>
      </c>
    </row>
    <row r="256" spans="1:34" ht="15.95" customHeight="1" x14ac:dyDescent="0.15">
      <c r="A256" s="22"/>
      <c r="B256" s="24"/>
      <c r="C256" s="15"/>
      <c r="D256" s="16" t="s">
        <v>8</v>
      </c>
      <c r="E256" s="17"/>
      <c r="F256" s="15"/>
      <c r="G256" s="16" t="s">
        <v>8</v>
      </c>
      <c r="H256" s="17"/>
      <c r="I256" s="15"/>
      <c r="J256" s="16" t="s">
        <v>8</v>
      </c>
      <c r="K256" s="17"/>
      <c r="L256" s="15"/>
      <c r="M256" s="16" t="s">
        <v>8</v>
      </c>
      <c r="N256" s="17"/>
      <c r="O256" s="15"/>
      <c r="P256" s="16" t="s">
        <v>8</v>
      </c>
      <c r="Q256" s="17"/>
      <c r="R256" s="15"/>
      <c r="S256" s="16" t="s">
        <v>8</v>
      </c>
      <c r="T256" s="17"/>
      <c r="U256" s="15"/>
      <c r="V256" s="16" t="s">
        <v>8</v>
      </c>
      <c r="W256" s="17"/>
      <c r="X256" s="28"/>
      <c r="Y256" s="29"/>
      <c r="Z256" s="30"/>
      <c r="AA256" s="19"/>
      <c r="AB256" s="21"/>
      <c r="AC256" s="21"/>
      <c r="AD256" s="21"/>
      <c r="AE256" s="21"/>
      <c r="AF256" s="21"/>
      <c r="AG256" s="21"/>
      <c r="AH256" s="21"/>
    </row>
    <row r="257" spans="1:34" x14ac:dyDescent="0.15">
      <c r="B257" s="8"/>
      <c r="AA257" s="9">
        <f>SUM(AA241:AA256)</f>
        <v>0</v>
      </c>
      <c r="AB257" s="9">
        <f>SUM(AB241:AB256)</f>
        <v>0</v>
      </c>
      <c r="AC257" s="9">
        <f>SUM(AC241:AC256)</f>
        <v>0</v>
      </c>
      <c r="AE257" s="9">
        <f>SUM(AE241:AE256)</f>
        <v>0</v>
      </c>
      <c r="AF257" s="9">
        <f>SUM(AF241:AF256)</f>
        <v>0</v>
      </c>
    </row>
    <row r="267" spans="1:34" x14ac:dyDescent="0.15">
      <c r="B267" s="4" t="s">
        <v>71</v>
      </c>
      <c r="C267" s="2" t="s">
        <v>72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34" ht="129.94999999999999" customHeight="1" x14ac:dyDescent="0.15">
      <c r="B268" s="10" t="s">
        <v>127</v>
      </c>
      <c r="C268" s="31" t="s">
        <v>58</v>
      </c>
      <c r="D268" s="32"/>
      <c r="E268" s="33"/>
      <c r="F268" s="31" t="s">
        <v>47</v>
      </c>
      <c r="G268" s="32"/>
      <c r="H268" s="33"/>
      <c r="I268" s="31" t="s">
        <v>128</v>
      </c>
      <c r="J268" s="32"/>
      <c r="K268" s="33"/>
      <c r="L268" s="31" t="s">
        <v>38</v>
      </c>
      <c r="M268" s="32"/>
      <c r="N268" s="33"/>
      <c r="O268" s="31" t="s">
        <v>60</v>
      </c>
      <c r="P268" s="32"/>
      <c r="Q268" s="33"/>
      <c r="R268" s="31" t="s">
        <v>49</v>
      </c>
      <c r="S268" s="32"/>
      <c r="T268" s="33"/>
      <c r="U268" s="31" t="s">
        <v>40</v>
      </c>
      <c r="V268" s="32"/>
      <c r="W268" s="33"/>
      <c r="X268" s="31" t="s">
        <v>129</v>
      </c>
      <c r="Y268" s="32"/>
      <c r="Z268" s="33"/>
      <c r="AA268" s="11" t="s">
        <v>0</v>
      </c>
      <c r="AB268" s="7" t="s">
        <v>1</v>
      </c>
      <c r="AC268" s="7" t="s">
        <v>2</v>
      </c>
      <c r="AD268" s="5" t="s">
        <v>3</v>
      </c>
      <c r="AE268" s="6" t="s">
        <v>5</v>
      </c>
      <c r="AF268" s="6" t="s">
        <v>6</v>
      </c>
      <c r="AG268" s="6" t="s">
        <v>10</v>
      </c>
      <c r="AH268" s="5" t="s">
        <v>4</v>
      </c>
    </row>
    <row r="269" spans="1:34" ht="15.95" customHeight="1" x14ac:dyDescent="0.15">
      <c r="A269" s="22">
        <v>81</v>
      </c>
      <c r="B269" s="23" t="s">
        <v>58</v>
      </c>
      <c r="C269" s="25" t="s">
        <v>7</v>
      </c>
      <c r="D269" s="26"/>
      <c r="E269" s="27"/>
      <c r="F269" s="12" t="s">
        <v>28</v>
      </c>
      <c r="G269" s="13" t="s">
        <v>8</v>
      </c>
      <c r="H269" s="14">
        <v>1</v>
      </c>
      <c r="I269" s="12" t="s">
        <v>28</v>
      </c>
      <c r="J269" s="13" t="s">
        <v>8</v>
      </c>
      <c r="K269" s="14">
        <v>2</v>
      </c>
      <c r="L269" s="12" t="s">
        <v>28</v>
      </c>
      <c r="M269" s="13" t="s">
        <v>8</v>
      </c>
      <c r="N269" s="14">
        <v>3</v>
      </c>
      <c r="O269" s="12" t="s">
        <v>28</v>
      </c>
      <c r="P269" s="13" t="s">
        <v>8</v>
      </c>
      <c r="Q269" s="14">
        <v>4</v>
      </c>
      <c r="R269" s="12" t="s">
        <v>28</v>
      </c>
      <c r="S269" s="13" t="s">
        <v>8</v>
      </c>
      <c r="T269" s="14">
        <v>5</v>
      </c>
      <c r="U269" s="12" t="s">
        <v>28</v>
      </c>
      <c r="V269" s="13" t="s">
        <v>8</v>
      </c>
      <c r="W269" s="14">
        <v>6</v>
      </c>
      <c r="X269" s="12" t="s">
        <v>28</v>
      </c>
      <c r="Y269" s="13" t="s">
        <v>8</v>
      </c>
      <c r="Z269" s="14">
        <v>7</v>
      </c>
      <c r="AA269" s="18">
        <f>COUNTIF(C269:Z270,"○")</f>
        <v>0</v>
      </c>
      <c r="AB269" s="20">
        <f>COUNTIF(C269:Z270,"●")</f>
        <v>0</v>
      </c>
      <c r="AC269" s="20">
        <f>COUNTIF(C269:Z270,"△")</f>
        <v>0</v>
      </c>
      <c r="AD269" s="20">
        <f t="shared" ref="AD269" si="213">+AA269*3+AC269*1</f>
        <v>0</v>
      </c>
      <c r="AE269" s="20">
        <f>+E270+H270+K270+N270+Q270+T270+W270+Z270</f>
        <v>0</v>
      </c>
      <c r="AF269" s="20">
        <f>+F270+I270+L270+O270+R270+U270+X270+AA270</f>
        <v>0</v>
      </c>
      <c r="AG269" s="20">
        <f>+RANK(AD269,$AD$3:$AD$18,0)*100+RANK(AE269,$AE$3:$AE$18,1)*10+RANK(AF269,$AF$3:$AF$18,0)</f>
        <v>111</v>
      </c>
      <c r="AH269" s="20">
        <f>+RANK(AG269,$AG$3:$AG$18,1)</f>
        <v>1</v>
      </c>
    </row>
    <row r="270" spans="1:34" ht="15.95" customHeight="1" x14ac:dyDescent="0.15">
      <c r="A270" s="22"/>
      <c r="B270" s="24"/>
      <c r="C270" s="28"/>
      <c r="D270" s="29"/>
      <c r="E270" s="30"/>
      <c r="F270" s="15"/>
      <c r="G270" s="16" t="s">
        <v>8</v>
      </c>
      <c r="H270" s="17"/>
      <c r="I270" s="15"/>
      <c r="J270" s="16" t="s">
        <v>8</v>
      </c>
      <c r="K270" s="17"/>
      <c r="L270" s="15"/>
      <c r="M270" s="16" t="s">
        <v>8</v>
      </c>
      <c r="N270" s="17"/>
      <c r="O270" s="15"/>
      <c r="P270" s="16" t="s">
        <v>8</v>
      </c>
      <c r="Q270" s="17"/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19"/>
      <c r="AB270" s="21"/>
      <c r="AC270" s="21"/>
      <c r="AD270" s="21"/>
      <c r="AE270" s="21"/>
      <c r="AF270" s="21"/>
      <c r="AG270" s="21"/>
      <c r="AH270" s="21"/>
    </row>
    <row r="271" spans="1:34" ht="15.95" customHeight="1" x14ac:dyDescent="0.15">
      <c r="A271" s="22">
        <v>82</v>
      </c>
      <c r="B271" s="23" t="s">
        <v>47</v>
      </c>
      <c r="C271" s="12" t="s">
        <v>28</v>
      </c>
      <c r="D271" s="13" t="s">
        <v>8</v>
      </c>
      <c r="E271" s="14">
        <v>1</v>
      </c>
      <c r="F271" s="25" t="s">
        <v>7</v>
      </c>
      <c r="G271" s="26"/>
      <c r="H271" s="27"/>
      <c r="I271" s="12" t="s">
        <v>28</v>
      </c>
      <c r="J271" s="13" t="s">
        <v>8</v>
      </c>
      <c r="K271" s="14">
        <v>8</v>
      </c>
      <c r="L271" s="12" t="s">
        <v>28</v>
      </c>
      <c r="M271" s="13" t="s">
        <v>8</v>
      </c>
      <c r="N271" s="14">
        <v>9</v>
      </c>
      <c r="O271" s="12" t="s">
        <v>28</v>
      </c>
      <c r="P271" s="13" t="s">
        <v>8</v>
      </c>
      <c r="Q271" s="14">
        <v>10</v>
      </c>
      <c r="R271" s="12" t="s">
        <v>28</v>
      </c>
      <c r="S271" s="13" t="s">
        <v>8</v>
      </c>
      <c r="T271" s="14">
        <v>11</v>
      </c>
      <c r="U271" s="12" t="s">
        <v>28</v>
      </c>
      <c r="V271" s="13" t="s">
        <v>8</v>
      </c>
      <c r="W271" s="14">
        <v>12</v>
      </c>
      <c r="X271" s="12" t="s">
        <v>28</v>
      </c>
      <c r="Y271" s="13" t="s">
        <v>8</v>
      </c>
      <c r="Z271" s="14">
        <v>13</v>
      </c>
      <c r="AA271" s="18">
        <f>COUNTIF(C271:Z272,"○")</f>
        <v>0</v>
      </c>
      <c r="AB271" s="20">
        <f>COUNTIF(C271:Z272,"●")</f>
        <v>0</v>
      </c>
      <c r="AC271" s="20">
        <f>COUNTIF(C271:Z272,"△")</f>
        <v>0</v>
      </c>
      <c r="AD271" s="20">
        <f t="shared" ref="AD271" si="214">+AA271*3+AC271*1</f>
        <v>0</v>
      </c>
      <c r="AE271" s="20">
        <f t="shared" ref="AE271" si="215">+E272+H272+K272+N272+Q272+T272+W272+Z272</f>
        <v>0</v>
      </c>
      <c r="AF271" s="20">
        <f t="shared" ref="AF271" si="216">+F272+I272+L272+O272+R272+U272+X272+AA272</f>
        <v>0</v>
      </c>
      <c r="AG271" s="20">
        <f>+RANK(AD271,$AD$3:$AD$18,0)*100+RANK(AE271,$AE$3:$AE$18,1)*10+RANK(AF271,$AF$3:$AF$18,0)</f>
        <v>111</v>
      </c>
      <c r="AH271" s="20">
        <f>+RANK(AG271,$AG$3:$AG$18,1)</f>
        <v>1</v>
      </c>
    </row>
    <row r="272" spans="1:34" ht="15.95" customHeight="1" x14ac:dyDescent="0.15">
      <c r="A272" s="22"/>
      <c r="B272" s="24"/>
      <c r="C272" s="15"/>
      <c r="D272" s="16" t="s">
        <v>8</v>
      </c>
      <c r="E272" s="17"/>
      <c r="F272" s="28"/>
      <c r="G272" s="29"/>
      <c r="H272" s="30"/>
      <c r="I272" s="15"/>
      <c r="J272" s="16" t="s">
        <v>8</v>
      </c>
      <c r="K272" s="17"/>
      <c r="L272" s="15"/>
      <c r="M272" s="16" t="s">
        <v>8</v>
      </c>
      <c r="N272" s="17"/>
      <c r="O272" s="15"/>
      <c r="P272" s="16" t="s">
        <v>8</v>
      </c>
      <c r="Q272" s="17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19"/>
      <c r="AB272" s="21"/>
      <c r="AC272" s="21"/>
      <c r="AD272" s="21"/>
      <c r="AE272" s="21"/>
      <c r="AF272" s="21"/>
      <c r="AG272" s="21"/>
      <c r="AH272" s="21"/>
    </row>
    <row r="273" spans="1:34" ht="15.95" customHeight="1" x14ac:dyDescent="0.15">
      <c r="A273" s="22">
        <v>83</v>
      </c>
      <c r="B273" s="23" t="s">
        <v>128</v>
      </c>
      <c r="C273" s="12" t="s">
        <v>28</v>
      </c>
      <c r="D273" s="13" t="s">
        <v>8</v>
      </c>
      <c r="E273" s="14">
        <v>2</v>
      </c>
      <c r="F273" s="12" t="s">
        <v>28</v>
      </c>
      <c r="G273" s="13" t="s">
        <v>8</v>
      </c>
      <c r="H273" s="14">
        <v>8</v>
      </c>
      <c r="I273" s="25" t="s">
        <v>7</v>
      </c>
      <c r="J273" s="26"/>
      <c r="K273" s="27"/>
      <c r="L273" s="12" t="s">
        <v>28</v>
      </c>
      <c r="M273" s="13" t="s">
        <v>8</v>
      </c>
      <c r="N273" s="14">
        <v>14</v>
      </c>
      <c r="O273" s="12" t="s">
        <v>28</v>
      </c>
      <c r="P273" s="13" t="s">
        <v>8</v>
      </c>
      <c r="Q273" s="14">
        <v>15</v>
      </c>
      <c r="R273" s="12" t="s">
        <v>28</v>
      </c>
      <c r="S273" s="13" t="s">
        <v>8</v>
      </c>
      <c r="T273" s="14">
        <v>16</v>
      </c>
      <c r="U273" s="12" t="s">
        <v>28</v>
      </c>
      <c r="V273" s="13" t="s">
        <v>8</v>
      </c>
      <c r="W273" s="14">
        <v>17</v>
      </c>
      <c r="X273" s="12" t="s">
        <v>28</v>
      </c>
      <c r="Y273" s="13" t="s">
        <v>8</v>
      </c>
      <c r="Z273" s="14">
        <v>18</v>
      </c>
      <c r="AA273" s="18">
        <f>COUNTIF(C273:Z274,"○")</f>
        <v>0</v>
      </c>
      <c r="AB273" s="20">
        <f>COUNTIF(C273:Z274,"●")</f>
        <v>0</v>
      </c>
      <c r="AC273" s="20">
        <f>COUNTIF(C273:Z274,"△")</f>
        <v>0</v>
      </c>
      <c r="AD273" s="20">
        <f t="shared" ref="AD273" si="217">+AA273*3+AC273*1</f>
        <v>0</v>
      </c>
      <c r="AE273" s="20">
        <f t="shared" ref="AE273" si="218">+E274+H274+K274+N274+Q274+T274+W274+Z274</f>
        <v>0</v>
      </c>
      <c r="AF273" s="20">
        <f t="shared" ref="AF273" si="219">+F274+I274+L274+O274+R274+U274+X274+AA274</f>
        <v>0</v>
      </c>
      <c r="AG273" s="20">
        <f>+RANK(AD273,$AD$3:$AD$18,0)*100+RANK(AE273,$AE$3:$AE$18,1)*10+RANK(AF273,$AF$3:$AF$18,0)</f>
        <v>111</v>
      </c>
      <c r="AH273" s="20">
        <f>+RANK(AG273,$AG$3:$AG$18,1)</f>
        <v>1</v>
      </c>
    </row>
    <row r="274" spans="1:34" ht="15.95" customHeight="1" x14ac:dyDescent="0.15">
      <c r="A274" s="22"/>
      <c r="B274" s="24"/>
      <c r="C274" s="15"/>
      <c r="D274" s="16" t="s">
        <v>8</v>
      </c>
      <c r="E274" s="17"/>
      <c r="F274" s="15"/>
      <c r="G274" s="16" t="s">
        <v>8</v>
      </c>
      <c r="H274" s="17"/>
      <c r="I274" s="28"/>
      <c r="J274" s="29"/>
      <c r="K274" s="30"/>
      <c r="L274" s="15"/>
      <c r="M274" s="16" t="s">
        <v>8</v>
      </c>
      <c r="N274" s="17"/>
      <c r="O274" s="15"/>
      <c r="P274" s="16" t="s">
        <v>8</v>
      </c>
      <c r="Q274" s="17"/>
      <c r="R274" s="15"/>
      <c r="S274" s="16" t="s">
        <v>8</v>
      </c>
      <c r="T274" s="17"/>
      <c r="U274" s="15"/>
      <c r="V274" s="16" t="s">
        <v>8</v>
      </c>
      <c r="W274" s="17"/>
      <c r="X274" s="15"/>
      <c r="Y274" s="16" t="s">
        <v>8</v>
      </c>
      <c r="Z274" s="17"/>
      <c r="AA274" s="19"/>
      <c r="AB274" s="21"/>
      <c r="AC274" s="21"/>
      <c r="AD274" s="21"/>
      <c r="AE274" s="21"/>
      <c r="AF274" s="21"/>
      <c r="AG274" s="21"/>
      <c r="AH274" s="21"/>
    </row>
    <row r="275" spans="1:34" ht="15.95" customHeight="1" x14ac:dyDescent="0.15">
      <c r="A275" s="22">
        <v>84</v>
      </c>
      <c r="B275" s="23" t="s">
        <v>38</v>
      </c>
      <c r="C275" s="12" t="s">
        <v>28</v>
      </c>
      <c r="D275" s="13" t="s">
        <v>8</v>
      </c>
      <c r="E275" s="14">
        <v>3</v>
      </c>
      <c r="F275" s="12" t="s">
        <v>28</v>
      </c>
      <c r="G275" s="13" t="s">
        <v>8</v>
      </c>
      <c r="H275" s="14">
        <v>9</v>
      </c>
      <c r="I275" s="12" t="s">
        <v>28</v>
      </c>
      <c r="J275" s="13" t="s">
        <v>8</v>
      </c>
      <c r="K275" s="14">
        <v>14</v>
      </c>
      <c r="L275" s="25" t="s">
        <v>7</v>
      </c>
      <c r="M275" s="26"/>
      <c r="N275" s="27"/>
      <c r="O275" s="12" t="s">
        <v>28</v>
      </c>
      <c r="P275" s="13" t="s">
        <v>8</v>
      </c>
      <c r="Q275" s="14">
        <v>19</v>
      </c>
      <c r="R275" s="12" t="s">
        <v>28</v>
      </c>
      <c r="S275" s="13" t="s">
        <v>8</v>
      </c>
      <c r="T275" s="14">
        <v>20</v>
      </c>
      <c r="U275" s="12" t="s">
        <v>28</v>
      </c>
      <c r="V275" s="13" t="s">
        <v>8</v>
      </c>
      <c r="W275" s="14">
        <v>21</v>
      </c>
      <c r="X275" s="12" t="s">
        <v>28</v>
      </c>
      <c r="Y275" s="13" t="s">
        <v>8</v>
      </c>
      <c r="Z275" s="14">
        <v>22</v>
      </c>
      <c r="AA275" s="18">
        <f>COUNTIF(C275:Z276,"○")</f>
        <v>0</v>
      </c>
      <c r="AB275" s="20">
        <f>COUNTIF(C275:Z276,"●")</f>
        <v>0</v>
      </c>
      <c r="AC275" s="20">
        <f>COUNTIF(C275:Z276,"△")</f>
        <v>0</v>
      </c>
      <c r="AD275" s="20">
        <f t="shared" ref="AD275" si="220">+AA275*3+AC275*1</f>
        <v>0</v>
      </c>
      <c r="AE275" s="20">
        <f t="shared" ref="AE275" si="221">+E276+H276+K276+N276+Q276+T276+W276+Z276</f>
        <v>0</v>
      </c>
      <c r="AF275" s="20">
        <f t="shared" ref="AF275" si="222">+F276+I276+L276+O276+R276+U276+X276+AA276</f>
        <v>0</v>
      </c>
      <c r="AG275" s="20">
        <f>+RANK(AD275,$AD$3:$AD$18,0)*100+RANK(AE275,$AE$3:$AE$18,1)*10+RANK(AF275,$AF$3:$AF$18,0)</f>
        <v>111</v>
      </c>
      <c r="AH275" s="20">
        <f>+RANK(AG275,$AG$3:$AG$18,1)</f>
        <v>1</v>
      </c>
    </row>
    <row r="276" spans="1:34" ht="15.95" customHeight="1" x14ac:dyDescent="0.15">
      <c r="A276" s="22"/>
      <c r="B276" s="24"/>
      <c r="C276" s="15"/>
      <c r="D276" s="16" t="s">
        <v>8</v>
      </c>
      <c r="E276" s="17"/>
      <c r="F276" s="15"/>
      <c r="G276" s="16" t="s">
        <v>8</v>
      </c>
      <c r="H276" s="17"/>
      <c r="I276" s="15"/>
      <c r="J276" s="16" t="s">
        <v>8</v>
      </c>
      <c r="K276" s="17"/>
      <c r="L276" s="28"/>
      <c r="M276" s="29"/>
      <c r="N276" s="30"/>
      <c r="O276" s="15"/>
      <c r="P276" s="16" t="s">
        <v>8</v>
      </c>
      <c r="Q276" s="17"/>
      <c r="R276" s="15"/>
      <c r="S276" s="16" t="s">
        <v>8</v>
      </c>
      <c r="T276" s="17"/>
      <c r="U276" s="15"/>
      <c r="V276" s="16" t="s">
        <v>8</v>
      </c>
      <c r="W276" s="17"/>
      <c r="X276" s="15"/>
      <c r="Y276" s="16" t="s">
        <v>8</v>
      </c>
      <c r="Z276" s="17"/>
      <c r="AA276" s="19"/>
      <c r="AB276" s="21"/>
      <c r="AC276" s="21"/>
      <c r="AD276" s="21"/>
      <c r="AE276" s="21"/>
      <c r="AF276" s="21"/>
      <c r="AG276" s="21"/>
      <c r="AH276" s="21"/>
    </row>
    <row r="277" spans="1:34" ht="15.95" customHeight="1" x14ac:dyDescent="0.15">
      <c r="A277" s="22">
        <v>85</v>
      </c>
      <c r="B277" s="23" t="s">
        <v>60</v>
      </c>
      <c r="C277" s="12" t="s">
        <v>28</v>
      </c>
      <c r="D277" s="13" t="s">
        <v>8</v>
      </c>
      <c r="E277" s="14">
        <v>4</v>
      </c>
      <c r="F277" s="12" t="s">
        <v>28</v>
      </c>
      <c r="G277" s="13" t="s">
        <v>8</v>
      </c>
      <c r="H277" s="14">
        <v>10</v>
      </c>
      <c r="I277" s="12" t="s">
        <v>28</v>
      </c>
      <c r="J277" s="13" t="s">
        <v>8</v>
      </c>
      <c r="K277" s="14">
        <v>15</v>
      </c>
      <c r="L277" s="12" t="s">
        <v>28</v>
      </c>
      <c r="M277" s="13" t="s">
        <v>8</v>
      </c>
      <c r="N277" s="14">
        <v>19</v>
      </c>
      <c r="O277" s="25" t="s">
        <v>7</v>
      </c>
      <c r="P277" s="26"/>
      <c r="Q277" s="27"/>
      <c r="R277" s="12" t="s">
        <v>28</v>
      </c>
      <c r="S277" s="13" t="s">
        <v>8</v>
      </c>
      <c r="T277" s="14">
        <v>23</v>
      </c>
      <c r="U277" s="12" t="s">
        <v>28</v>
      </c>
      <c r="V277" s="13" t="s">
        <v>8</v>
      </c>
      <c r="W277" s="14">
        <v>24</v>
      </c>
      <c r="X277" s="12" t="s">
        <v>28</v>
      </c>
      <c r="Y277" s="13" t="s">
        <v>8</v>
      </c>
      <c r="Z277" s="14">
        <v>25</v>
      </c>
      <c r="AA277" s="18">
        <f>COUNTIF(C277:Z278,"○")</f>
        <v>0</v>
      </c>
      <c r="AB277" s="20">
        <f>COUNTIF(C277:Z278,"●")</f>
        <v>0</v>
      </c>
      <c r="AC277" s="20">
        <f>COUNTIF(C277:Z278,"△")</f>
        <v>0</v>
      </c>
      <c r="AD277" s="20">
        <f t="shared" ref="AD277" si="223">+AA277*3+AC277*1</f>
        <v>0</v>
      </c>
      <c r="AE277" s="20">
        <f t="shared" ref="AE277" si="224">+E278+H278+K278+N278+Q278+T278+W278+Z278</f>
        <v>0</v>
      </c>
      <c r="AF277" s="20">
        <f t="shared" ref="AF277" si="225">+F278+I278+L278+O278+R278+U278+X278+AA278</f>
        <v>0</v>
      </c>
      <c r="AG277" s="20">
        <f>+RANK(AD277,$AD$3:$AD$18,0)*100+RANK(AE277,$AE$3:$AE$18,1)*10+RANK(AF277,$AF$3:$AF$18,0)</f>
        <v>111</v>
      </c>
      <c r="AH277" s="20">
        <f>+RANK(AG277,$AG$3:$AG$18,1)</f>
        <v>1</v>
      </c>
    </row>
    <row r="278" spans="1:34" ht="15.95" customHeight="1" x14ac:dyDescent="0.15">
      <c r="A278" s="22"/>
      <c r="B278" s="24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28"/>
      <c r="P278" s="29"/>
      <c r="Q278" s="30"/>
      <c r="R278" s="15"/>
      <c r="S278" s="16" t="s">
        <v>8</v>
      </c>
      <c r="T278" s="17"/>
      <c r="U278" s="15"/>
      <c r="V278" s="16" t="s">
        <v>8</v>
      </c>
      <c r="W278" s="17"/>
      <c r="X278" s="15"/>
      <c r="Y278" s="16" t="s">
        <v>8</v>
      </c>
      <c r="Z278" s="17"/>
      <c r="AA278" s="19"/>
      <c r="AB278" s="21"/>
      <c r="AC278" s="21"/>
      <c r="AD278" s="21"/>
      <c r="AE278" s="21"/>
      <c r="AF278" s="21"/>
      <c r="AG278" s="21"/>
      <c r="AH278" s="21"/>
    </row>
    <row r="279" spans="1:34" ht="15.95" customHeight="1" x14ac:dyDescent="0.15">
      <c r="A279" s="22">
        <v>86</v>
      </c>
      <c r="B279" s="23" t="s">
        <v>49</v>
      </c>
      <c r="C279" s="12" t="s">
        <v>28</v>
      </c>
      <c r="D279" s="13" t="s">
        <v>8</v>
      </c>
      <c r="E279" s="14">
        <v>5</v>
      </c>
      <c r="F279" s="12" t="s">
        <v>28</v>
      </c>
      <c r="G279" s="13" t="s">
        <v>8</v>
      </c>
      <c r="H279" s="14">
        <v>11</v>
      </c>
      <c r="I279" s="12" t="s">
        <v>28</v>
      </c>
      <c r="J279" s="13" t="s">
        <v>8</v>
      </c>
      <c r="K279" s="14">
        <v>16</v>
      </c>
      <c r="L279" s="12" t="s">
        <v>28</v>
      </c>
      <c r="M279" s="13" t="s">
        <v>8</v>
      </c>
      <c r="N279" s="14">
        <v>20</v>
      </c>
      <c r="O279" s="12" t="s">
        <v>28</v>
      </c>
      <c r="P279" s="13" t="s">
        <v>8</v>
      </c>
      <c r="Q279" s="14">
        <v>23</v>
      </c>
      <c r="R279" s="25" t="s">
        <v>7</v>
      </c>
      <c r="S279" s="26"/>
      <c r="T279" s="27"/>
      <c r="U279" s="12" t="s">
        <v>28</v>
      </c>
      <c r="V279" s="13" t="s">
        <v>8</v>
      </c>
      <c r="W279" s="14">
        <v>26</v>
      </c>
      <c r="X279" s="12" t="s">
        <v>28</v>
      </c>
      <c r="Y279" s="13" t="s">
        <v>8</v>
      </c>
      <c r="Z279" s="14">
        <v>27</v>
      </c>
      <c r="AA279" s="18">
        <f>COUNTIF(C279:Z280,"○")</f>
        <v>0</v>
      </c>
      <c r="AB279" s="20">
        <f>COUNTIF(C279:Z280,"●")</f>
        <v>0</v>
      </c>
      <c r="AC279" s="20">
        <f>COUNTIF(C279:Z280,"△")</f>
        <v>0</v>
      </c>
      <c r="AD279" s="20">
        <f t="shared" ref="AD279" si="226">+AA279*3+AC279*1</f>
        <v>0</v>
      </c>
      <c r="AE279" s="20">
        <f t="shared" ref="AE279" si="227">+E280+H280+K280+N280+Q280+T280+W280+Z280</f>
        <v>0</v>
      </c>
      <c r="AF279" s="20">
        <f t="shared" ref="AF279" si="228">+F280+I280+L280+O280+R280+U280+X280+AA280</f>
        <v>0</v>
      </c>
      <c r="AG279" s="20">
        <f>+RANK(AD279,$AD$3:$AD$18,0)*100+RANK(AE279,$AE$3:$AE$18,1)*10+RANK(AF279,$AF$3:$AF$18,0)</f>
        <v>111</v>
      </c>
      <c r="AH279" s="20">
        <f>+RANK(AG279,$AG$3:$AG$18,1)</f>
        <v>1</v>
      </c>
    </row>
    <row r="280" spans="1:34" ht="15.95" customHeight="1" x14ac:dyDescent="0.15">
      <c r="A280" s="22"/>
      <c r="B280" s="24"/>
      <c r="C280" s="15"/>
      <c r="D280" s="16" t="s">
        <v>8</v>
      </c>
      <c r="E280" s="17"/>
      <c r="F280" s="15"/>
      <c r="G280" s="16" t="s">
        <v>8</v>
      </c>
      <c r="H280" s="17"/>
      <c r="I280" s="15"/>
      <c r="J280" s="16" t="s">
        <v>8</v>
      </c>
      <c r="K280" s="17"/>
      <c r="L280" s="15"/>
      <c r="M280" s="16" t="s">
        <v>8</v>
      </c>
      <c r="N280" s="17"/>
      <c r="O280" s="15"/>
      <c r="P280" s="16" t="s">
        <v>8</v>
      </c>
      <c r="Q280" s="17"/>
      <c r="R280" s="28"/>
      <c r="S280" s="29"/>
      <c r="T280" s="30"/>
      <c r="U280" s="15"/>
      <c r="V280" s="16" t="s">
        <v>8</v>
      </c>
      <c r="W280" s="17"/>
      <c r="X280" s="15"/>
      <c r="Y280" s="16" t="s">
        <v>8</v>
      </c>
      <c r="Z280" s="17"/>
      <c r="AA280" s="19"/>
      <c r="AB280" s="21"/>
      <c r="AC280" s="21"/>
      <c r="AD280" s="21"/>
      <c r="AE280" s="21"/>
      <c r="AF280" s="21"/>
      <c r="AG280" s="21"/>
      <c r="AH280" s="21"/>
    </row>
    <row r="281" spans="1:34" ht="15.95" customHeight="1" x14ac:dyDescent="0.15">
      <c r="A281" s="22">
        <v>87</v>
      </c>
      <c r="B281" s="23" t="s">
        <v>40</v>
      </c>
      <c r="C281" s="12" t="s">
        <v>28</v>
      </c>
      <c r="D281" s="13" t="s">
        <v>8</v>
      </c>
      <c r="E281" s="14">
        <v>6</v>
      </c>
      <c r="F281" s="12" t="s">
        <v>28</v>
      </c>
      <c r="G281" s="13" t="s">
        <v>8</v>
      </c>
      <c r="H281" s="14">
        <v>12</v>
      </c>
      <c r="I281" s="12" t="s">
        <v>28</v>
      </c>
      <c r="J281" s="13" t="s">
        <v>8</v>
      </c>
      <c r="K281" s="14">
        <v>17</v>
      </c>
      <c r="L281" s="12" t="s">
        <v>28</v>
      </c>
      <c r="M281" s="13" t="s">
        <v>8</v>
      </c>
      <c r="N281" s="14">
        <v>21</v>
      </c>
      <c r="O281" s="12" t="s">
        <v>28</v>
      </c>
      <c r="P281" s="13" t="s">
        <v>8</v>
      </c>
      <c r="Q281" s="14">
        <v>24</v>
      </c>
      <c r="R281" s="12" t="s">
        <v>28</v>
      </c>
      <c r="S281" s="13" t="s">
        <v>8</v>
      </c>
      <c r="T281" s="14">
        <v>26</v>
      </c>
      <c r="U281" s="25" t="s">
        <v>7</v>
      </c>
      <c r="V281" s="26"/>
      <c r="W281" s="27"/>
      <c r="X281" s="12" t="s">
        <v>28</v>
      </c>
      <c r="Y281" s="13" t="s">
        <v>8</v>
      </c>
      <c r="Z281" s="14">
        <v>28</v>
      </c>
      <c r="AA281" s="18">
        <f>COUNTIF(C281:Z282,"○")</f>
        <v>0</v>
      </c>
      <c r="AB281" s="20">
        <f>COUNTIF(C281:Z282,"●")</f>
        <v>0</v>
      </c>
      <c r="AC281" s="20">
        <f>COUNTIF(C281:Z282,"△")</f>
        <v>0</v>
      </c>
      <c r="AD281" s="20">
        <f t="shared" ref="AD281" si="229">+AA281*3+AC281*1</f>
        <v>0</v>
      </c>
      <c r="AE281" s="20">
        <f t="shared" ref="AE281" si="230">+E282+H282+K282+N282+Q282+T282+W282+Z282</f>
        <v>0</v>
      </c>
      <c r="AF281" s="20">
        <f t="shared" ref="AF281" si="231">+F282+I282+L282+O282+R282+U282+X282+AA282</f>
        <v>0</v>
      </c>
      <c r="AG281" s="20">
        <f>+RANK(AD281,$AD$3:$AD$18,0)*100+RANK(AE281,$AE$3:$AE$18,1)*10+RANK(AF281,$AF$3:$AF$18,0)</f>
        <v>111</v>
      </c>
      <c r="AH281" s="20">
        <f>+RANK(AG281,$AG$3:$AG$18,1)</f>
        <v>1</v>
      </c>
    </row>
    <row r="282" spans="1:34" ht="15.95" customHeight="1" x14ac:dyDescent="0.15">
      <c r="A282" s="22"/>
      <c r="B282" s="24"/>
      <c r="C282" s="15"/>
      <c r="D282" s="16" t="s">
        <v>8</v>
      </c>
      <c r="E282" s="17"/>
      <c r="F282" s="15"/>
      <c r="G282" s="16" t="s">
        <v>8</v>
      </c>
      <c r="H282" s="17"/>
      <c r="I282" s="15"/>
      <c r="J282" s="16" t="s">
        <v>8</v>
      </c>
      <c r="K282" s="17"/>
      <c r="L282" s="15"/>
      <c r="M282" s="16" t="s">
        <v>8</v>
      </c>
      <c r="N282" s="17"/>
      <c r="O282" s="15"/>
      <c r="P282" s="16" t="s">
        <v>8</v>
      </c>
      <c r="Q282" s="17"/>
      <c r="R282" s="15"/>
      <c r="S282" s="16" t="s">
        <v>8</v>
      </c>
      <c r="T282" s="17"/>
      <c r="U282" s="28"/>
      <c r="V282" s="29"/>
      <c r="W282" s="30"/>
      <c r="X282" s="15"/>
      <c r="Y282" s="16" t="s">
        <v>8</v>
      </c>
      <c r="Z282" s="17"/>
      <c r="AA282" s="19"/>
      <c r="AB282" s="21"/>
      <c r="AC282" s="21"/>
      <c r="AD282" s="21"/>
      <c r="AE282" s="21"/>
      <c r="AF282" s="21"/>
      <c r="AG282" s="21"/>
      <c r="AH282" s="21"/>
    </row>
    <row r="283" spans="1:34" ht="15.95" customHeight="1" x14ac:dyDescent="0.15">
      <c r="A283" s="22">
        <v>88</v>
      </c>
      <c r="B283" s="23" t="s">
        <v>129</v>
      </c>
      <c r="C283" s="12" t="s">
        <v>28</v>
      </c>
      <c r="D283" s="13" t="s">
        <v>8</v>
      </c>
      <c r="E283" s="14">
        <v>7</v>
      </c>
      <c r="F283" s="12" t="s">
        <v>28</v>
      </c>
      <c r="G283" s="13" t="s">
        <v>8</v>
      </c>
      <c r="H283" s="14">
        <v>13</v>
      </c>
      <c r="I283" s="12" t="s">
        <v>28</v>
      </c>
      <c r="J283" s="13" t="s">
        <v>8</v>
      </c>
      <c r="K283" s="14">
        <v>18</v>
      </c>
      <c r="L283" s="12" t="s">
        <v>28</v>
      </c>
      <c r="M283" s="13" t="s">
        <v>8</v>
      </c>
      <c r="N283" s="14">
        <v>22</v>
      </c>
      <c r="O283" s="12" t="s">
        <v>28</v>
      </c>
      <c r="P283" s="13" t="s">
        <v>8</v>
      </c>
      <c r="Q283" s="14">
        <v>25</v>
      </c>
      <c r="R283" s="12" t="s">
        <v>28</v>
      </c>
      <c r="S283" s="13" t="s">
        <v>8</v>
      </c>
      <c r="T283" s="14">
        <v>27</v>
      </c>
      <c r="U283" s="12" t="s">
        <v>28</v>
      </c>
      <c r="V283" s="13" t="s">
        <v>8</v>
      </c>
      <c r="W283" s="14">
        <v>28</v>
      </c>
      <c r="X283" s="25" t="s">
        <v>7</v>
      </c>
      <c r="Y283" s="26"/>
      <c r="Z283" s="27"/>
      <c r="AA283" s="18">
        <f>COUNTIF(C283:Z284,"○")</f>
        <v>0</v>
      </c>
      <c r="AB283" s="20">
        <f>COUNTIF(C283:Z284,"●")</f>
        <v>0</v>
      </c>
      <c r="AC283" s="20">
        <f>COUNTIF(C283:Z284,"△")</f>
        <v>0</v>
      </c>
      <c r="AD283" s="20">
        <f t="shared" ref="AD283" si="232">+AA283*3+AC283*1</f>
        <v>0</v>
      </c>
      <c r="AE283" s="20">
        <f t="shared" ref="AE283" si="233">+E284+H284+K284+N284+Q284+T284+W284+Z284</f>
        <v>0</v>
      </c>
      <c r="AF283" s="20">
        <f t="shared" ref="AF283" si="234">+F284+I284+L284+O284+R284+U284+X284+AA284</f>
        <v>0</v>
      </c>
      <c r="AG283" s="20">
        <f>+RANK(AD283,$AD$3:$AD$18,0)*100+RANK(AE283,$AE$3:$AE$18,1)*10+RANK(AF283,$AF$3:$AF$18,0)</f>
        <v>111</v>
      </c>
      <c r="AH283" s="20">
        <f>+RANK(AG283,$AG$3:$AG$18,1)</f>
        <v>1</v>
      </c>
    </row>
    <row r="284" spans="1:34" ht="15.95" customHeight="1" x14ac:dyDescent="0.15">
      <c r="A284" s="22"/>
      <c r="B284" s="24"/>
      <c r="C284" s="15"/>
      <c r="D284" s="16" t="s">
        <v>8</v>
      </c>
      <c r="E284" s="17"/>
      <c r="F284" s="15"/>
      <c r="G284" s="16" t="s">
        <v>8</v>
      </c>
      <c r="H284" s="17"/>
      <c r="I284" s="15"/>
      <c r="J284" s="16" t="s">
        <v>8</v>
      </c>
      <c r="K284" s="17"/>
      <c r="L284" s="15"/>
      <c r="M284" s="16" t="s">
        <v>8</v>
      </c>
      <c r="N284" s="17"/>
      <c r="O284" s="15"/>
      <c r="P284" s="16" t="s">
        <v>8</v>
      </c>
      <c r="Q284" s="17"/>
      <c r="R284" s="15"/>
      <c r="S284" s="16" t="s">
        <v>8</v>
      </c>
      <c r="T284" s="17"/>
      <c r="U284" s="15"/>
      <c r="V284" s="16" t="s">
        <v>8</v>
      </c>
      <c r="W284" s="17"/>
      <c r="X284" s="28"/>
      <c r="Y284" s="29"/>
      <c r="Z284" s="30"/>
      <c r="AA284" s="19"/>
      <c r="AB284" s="21"/>
      <c r="AC284" s="21"/>
      <c r="AD284" s="21"/>
      <c r="AE284" s="21"/>
      <c r="AF284" s="21"/>
      <c r="AG284" s="21"/>
      <c r="AH284" s="21"/>
    </row>
    <row r="285" spans="1:34" x14ac:dyDescent="0.15">
      <c r="A285" s="3"/>
      <c r="B285" s="8"/>
      <c r="AA285" s="9">
        <f>SUM(AA269:AA284)</f>
        <v>0</v>
      </c>
      <c r="AB285" s="9">
        <f>SUM(AB269:AB284)</f>
        <v>0</v>
      </c>
      <c r="AC285" s="9">
        <f>SUM(AC269:AC284)</f>
        <v>0</v>
      </c>
      <c r="AE285" s="9">
        <f>SUM(AE269:AE284)</f>
        <v>0</v>
      </c>
      <c r="AF285" s="9">
        <f>SUM(AF269:AF284)</f>
        <v>0</v>
      </c>
    </row>
    <row r="286" spans="1:34" x14ac:dyDescent="0.15">
      <c r="A286" s="3"/>
      <c r="B286" s="8"/>
      <c r="AA286" s="9"/>
      <c r="AB286" s="9"/>
      <c r="AC286" s="9"/>
    </row>
    <row r="287" spans="1:34" x14ac:dyDescent="0.15">
      <c r="A287" s="3"/>
      <c r="B287" s="8"/>
      <c r="AA287" s="9"/>
      <c r="AB287" s="9"/>
      <c r="AC287" s="9"/>
    </row>
    <row r="288" spans="1:34" x14ac:dyDescent="0.15">
      <c r="A288" s="3"/>
      <c r="B288" s="8"/>
      <c r="AA288" s="9"/>
      <c r="AB288" s="9"/>
      <c r="AC288" s="9"/>
    </row>
    <row r="293" spans="1:34" x14ac:dyDescent="0.15">
      <c r="B293" s="4" t="s">
        <v>71</v>
      </c>
      <c r="C293" s="2" t="s">
        <v>72</v>
      </c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34" ht="129.94999999999999" customHeight="1" x14ac:dyDescent="0.15">
      <c r="B294" s="10" t="s">
        <v>130</v>
      </c>
      <c r="C294" s="31" t="s">
        <v>131</v>
      </c>
      <c r="D294" s="32"/>
      <c r="E294" s="33"/>
      <c r="F294" s="31" t="s">
        <v>34</v>
      </c>
      <c r="G294" s="32"/>
      <c r="H294" s="33"/>
      <c r="I294" s="31" t="s">
        <v>132</v>
      </c>
      <c r="J294" s="32"/>
      <c r="K294" s="33"/>
      <c r="L294" s="31" t="s">
        <v>50</v>
      </c>
      <c r="M294" s="32"/>
      <c r="N294" s="33"/>
      <c r="O294" s="31" t="s">
        <v>133</v>
      </c>
      <c r="P294" s="32"/>
      <c r="Q294" s="33"/>
      <c r="R294" s="31" t="s">
        <v>134</v>
      </c>
      <c r="S294" s="32"/>
      <c r="T294" s="33"/>
      <c r="U294" s="31" t="s">
        <v>59</v>
      </c>
      <c r="V294" s="32"/>
      <c r="W294" s="33"/>
      <c r="X294" s="31" t="s">
        <v>54</v>
      </c>
      <c r="Y294" s="32"/>
      <c r="Z294" s="33"/>
      <c r="AA294" s="11" t="s">
        <v>0</v>
      </c>
      <c r="AB294" s="7" t="s">
        <v>1</v>
      </c>
      <c r="AC294" s="7" t="s">
        <v>2</v>
      </c>
      <c r="AD294" s="5" t="s">
        <v>3</v>
      </c>
      <c r="AE294" s="6" t="s">
        <v>5</v>
      </c>
      <c r="AF294" s="6" t="s">
        <v>6</v>
      </c>
      <c r="AG294" s="6" t="s">
        <v>10</v>
      </c>
      <c r="AH294" s="5" t="s">
        <v>4</v>
      </c>
    </row>
    <row r="295" spans="1:34" ht="15.95" customHeight="1" x14ac:dyDescent="0.15">
      <c r="A295" s="22">
        <v>89</v>
      </c>
      <c r="B295" s="23" t="s">
        <v>131</v>
      </c>
      <c r="C295" s="25" t="s">
        <v>7</v>
      </c>
      <c r="D295" s="26"/>
      <c r="E295" s="27"/>
      <c r="F295" s="12" t="s">
        <v>29</v>
      </c>
      <c r="G295" s="13" t="s">
        <v>8</v>
      </c>
      <c r="H295" s="14">
        <v>1</v>
      </c>
      <c r="I295" s="12" t="s">
        <v>29</v>
      </c>
      <c r="J295" s="13" t="s">
        <v>8</v>
      </c>
      <c r="K295" s="14">
        <v>2</v>
      </c>
      <c r="L295" s="12" t="s">
        <v>29</v>
      </c>
      <c r="M295" s="13" t="s">
        <v>8</v>
      </c>
      <c r="N295" s="14">
        <v>3</v>
      </c>
      <c r="O295" s="12" t="s">
        <v>29</v>
      </c>
      <c r="P295" s="13" t="s">
        <v>8</v>
      </c>
      <c r="Q295" s="14">
        <v>4</v>
      </c>
      <c r="R295" s="12" t="s">
        <v>29</v>
      </c>
      <c r="S295" s="13" t="s">
        <v>8</v>
      </c>
      <c r="T295" s="14">
        <v>5</v>
      </c>
      <c r="U295" s="12" t="s">
        <v>29</v>
      </c>
      <c r="V295" s="13" t="s">
        <v>8</v>
      </c>
      <c r="W295" s="14">
        <v>6</v>
      </c>
      <c r="X295" s="12" t="s">
        <v>29</v>
      </c>
      <c r="Y295" s="13" t="s">
        <v>8</v>
      </c>
      <c r="Z295" s="14">
        <v>7</v>
      </c>
      <c r="AA295" s="18">
        <f>COUNTIF(C295:Z296,"○")</f>
        <v>0</v>
      </c>
      <c r="AB295" s="20">
        <f>COUNTIF(C295:Z296,"●")</f>
        <v>0</v>
      </c>
      <c r="AC295" s="20">
        <f>COUNTIF(C295:Z296,"△")</f>
        <v>0</v>
      </c>
      <c r="AD295" s="20">
        <f t="shared" ref="AD295" si="235">+AA295*3+AC295*1</f>
        <v>0</v>
      </c>
      <c r="AE295" s="20">
        <f>+E296+H296+K296+N296+Q296+T296+W296+Z296</f>
        <v>0</v>
      </c>
      <c r="AF295" s="20">
        <f>+F296+I296+L296+O296+R296+U296+X296+AA296</f>
        <v>0</v>
      </c>
      <c r="AG295" s="20">
        <f>+RANK(AD295,$AD$3:$AD$18,0)*100+RANK(AE295,$AE$3:$AE$18,1)*10+RANK(AF295,$AF$3:$AF$18,0)</f>
        <v>111</v>
      </c>
      <c r="AH295" s="20">
        <f>+RANK(AG295,$AG$3:$AG$18,1)</f>
        <v>1</v>
      </c>
    </row>
    <row r="296" spans="1:34" ht="15.95" customHeight="1" x14ac:dyDescent="0.15">
      <c r="A296" s="22"/>
      <c r="B296" s="24"/>
      <c r="C296" s="28"/>
      <c r="D296" s="29"/>
      <c r="E296" s="30"/>
      <c r="F296" s="15"/>
      <c r="G296" s="16" t="s">
        <v>8</v>
      </c>
      <c r="H296" s="17"/>
      <c r="I296" s="15"/>
      <c r="J296" s="16" t="s">
        <v>8</v>
      </c>
      <c r="K296" s="17"/>
      <c r="L296" s="15"/>
      <c r="M296" s="16" t="s">
        <v>8</v>
      </c>
      <c r="N296" s="17"/>
      <c r="O296" s="15"/>
      <c r="P296" s="16" t="s">
        <v>8</v>
      </c>
      <c r="Q296" s="17"/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19"/>
      <c r="AB296" s="21"/>
      <c r="AC296" s="21"/>
      <c r="AD296" s="21"/>
      <c r="AE296" s="21"/>
      <c r="AF296" s="21"/>
      <c r="AG296" s="21"/>
      <c r="AH296" s="21"/>
    </row>
    <row r="297" spans="1:34" ht="15.95" customHeight="1" x14ac:dyDescent="0.15">
      <c r="A297" s="22">
        <v>90</v>
      </c>
      <c r="B297" s="23" t="s">
        <v>34</v>
      </c>
      <c r="C297" s="12" t="s">
        <v>29</v>
      </c>
      <c r="D297" s="13" t="s">
        <v>8</v>
      </c>
      <c r="E297" s="14">
        <v>1</v>
      </c>
      <c r="F297" s="25" t="s">
        <v>7</v>
      </c>
      <c r="G297" s="26"/>
      <c r="H297" s="27"/>
      <c r="I297" s="12" t="s">
        <v>29</v>
      </c>
      <c r="J297" s="13" t="s">
        <v>8</v>
      </c>
      <c r="K297" s="14">
        <v>8</v>
      </c>
      <c r="L297" s="12" t="s">
        <v>29</v>
      </c>
      <c r="M297" s="13" t="s">
        <v>8</v>
      </c>
      <c r="N297" s="14">
        <v>9</v>
      </c>
      <c r="O297" s="12" t="s">
        <v>29</v>
      </c>
      <c r="P297" s="13" t="s">
        <v>8</v>
      </c>
      <c r="Q297" s="14">
        <v>10</v>
      </c>
      <c r="R297" s="12" t="s">
        <v>29</v>
      </c>
      <c r="S297" s="13" t="s">
        <v>8</v>
      </c>
      <c r="T297" s="14">
        <v>11</v>
      </c>
      <c r="U297" s="12" t="s">
        <v>29</v>
      </c>
      <c r="V297" s="13" t="s">
        <v>8</v>
      </c>
      <c r="W297" s="14">
        <v>12</v>
      </c>
      <c r="X297" s="12" t="s">
        <v>29</v>
      </c>
      <c r="Y297" s="13" t="s">
        <v>8</v>
      </c>
      <c r="Z297" s="14">
        <v>13</v>
      </c>
      <c r="AA297" s="18">
        <f>COUNTIF(C297:Z298,"○")</f>
        <v>0</v>
      </c>
      <c r="AB297" s="20">
        <f>COUNTIF(C297:Z298,"●")</f>
        <v>0</v>
      </c>
      <c r="AC297" s="20">
        <f>COUNTIF(C297:Z298,"△")</f>
        <v>0</v>
      </c>
      <c r="AD297" s="20">
        <f t="shared" ref="AD297" si="236">+AA297*3+AC297*1</f>
        <v>0</v>
      </c>
      <c r="AE297" s="20">
        <f t="shared" ref="AE297" si="237">+E298+H298+K298+N298+Q298+T298+W298+Z298</f>
        <v>0</v>
      </c>
      <c r="AF297" s="20">
        <f t="shared" ref="AF297" si="238">+F298+I298+L298+O298+R298+U298+X298+AA298</f>
        <v>0</v>
      </c>
      <c r="AG297" s="20">
        <f>+RANK(AD297,$AD$3:$AD$18,0)*100+RANK(AE297,$AE$3:$AE$18,1)*10+RANK(AF297,$AF$3:$AF$18,0)</f>
        <v>111</v>
      </c>
      <c r="AH297" s="20">
        <f>+RANK(AG297,$AG$3:$AG$18,1)</f>
        <v>1</v>
      </c>
    </row>
    <row r="298" spans="1:34" ht="15.95" customHeight="1" x14ac:dyDescent="0.15">
      <c r="A298" s="22"/>
      <c r="B298" s="24"/>
      <c r="C298" s="15"/>
      <c r="D298" s="16" t="s">
        <v>8</v>
      </c>
      <c r="E298" s="17"/>
      <c r="F298" s="28"/>
      <c r="G298" s="29"/>
      <c r="H298" s="30"/>
      <c r="I298" s="15"/>
      <c r="J298" s="16" t="s">
        <v>8</v>
      </c>
      <c r="K298" s="17"/>
      <c r="L298" s="15"/>
      <c r="M298" s="16" t="s">
        <v>8</v>
      </c>
      <c r="N298" s="17"/>
      <c r="O298" s="15"/>
      <c r="P298" s="16" t="s">
        <v>8</v>
      </c>
      <c r="Q298" s="17"/>
      <c r="R298" s="15"/>
      <c r="S298" s="16" t="s">
        <v>8</v>
      </c>
      <c r="T298" s="17"/>
      <c r="U298" s="15"/>
      <c r="V298" s="16" t="s">
        <v>8</v>
      </c>
      <c r="W298" s="17"/>
      <c r="X298" s="15"/>
      <c r="Y298" s="16" t="s">
        <v>8</v>
      </c>
      <c r="Z298" s="17"/>
      <c r="AA298" s="19"/>
      <c r="AB298" s="21"/>
      <c r="AC298" s="21"/>
      <c r="AD298" s="21"/>
      <c r="AE298" s="21"/>
      <c r="AF298" s="21"/>
      <c r="AG298" s="21"/>
      <c r="AH298" s="21"/>
    </row>
    <row r="299" spans="1:34" ht="15.95" customHeight="1" x14ac:dyDescent="0.15">
      <c r="A299" s="22">
        <v>91</v>
      </c>
      <c r="B299" s="23" t="s">
        <v>132</v>
      </c>
      <c r="C299" s="12" t="s">
        <v>29</v>
      </c>
      <c r="D299" s="13" t="s">
        <v>8</v>
      </c>
      <c r="E299" s="14">
        <v>2</v>
      </c>
      <c r="F299" s="12" t="s">
        <v>29</v>
      </c>
      <c r="G299" s="13" t="s">
        <v>8</v>
      </c>
      <c r="H299" s="14">
        <v>8</v>
      </c>
      <c r="I299" s="25" t="s">
        <v>7</v>
      </c>
      <c r="J299" s="26"/>
      <c r="K299" s="27"/>
      <c r="L299" s="12" t="s">
        <v>29</v>
      </c>
      <c r="M299" s="13" t="s">
        <v>8</v>
      </c>
      <c r="N299" s="14">
        <v>14</v>
      </c>
      <c r="O299" s="12" t="s">
        <v>29</v>
      </c>
      <c r="P299" s="13" t="s">
        <v>8</v>
      </c>
      <c r="Q299" s="14">
        <v>15</v>
      </c>
      <c r="R299" s="12" t="s">
        <v>29</v>
      </c>
      <c r="S299" s="13" t="s">
        <v>8</v>
      </c>
      <c r="T299" s="14">
        <v>16</v>
      </c>
      <c r="U299" s="12" t="s">
        <v>29</v>
      </c>
      <c r="V299" s="13" t="s">
        <v>8</v>
      </c>
      <c r="W299" s="14">
        <v>17</v>
      </c>
      <c r="X299" s="12" t="s">
        <v>29</v>
      </c>
      <c r="Y299" s="13" t="s">
        <v>8</v>
      </c>
      <c r="Z299" s="14">
        <v>18</v>
      </c>
      <c r="AA299" s="18">
        <f>COUNTIF(C299:Z300,"○")</f>
        <v>0</v>
      </c>
      <c r="AB299" s="20">
        <f>COUNTIF(C299:Z300,"●")</f>
        <v>0</v>
      </c>
      <c r="AC299" s="20">
        <f>COUNTIF(C299:Z300,"△")</f>
        <v>0</v>
      </c>
      <c r="AD299" s="20">
        <f t="shared" ref="AD299" si="239">+AA299*3+AC299*1</f>
        <v>0</v>
      </c>
      <c r="AE299" s="20">
        <f t="shared" ref="AE299" si="240">+E300+H300+K300+N300+Q300+T300+W300+Z300</f>
        <v>0</v>
      </c>
      <c r="AF299" s="20">
        <f t="shared" ref="AF299" si="241">+F300+I300+L300+O300+R300+U300+X300+AA300</f>
        <v>0</v>
      </c>
      <c r="AG299" s="20">
        <f>+RANK(AD299,$AD$3:$AD$18,0)*100+RANK(AE299,$AE$3:$AE$18,1)*10+RANK(AF299,$AF$3:$AF$18,0)</f>
        <v>111</v>
      </c>
      <c r="AH299" s="20">
        <f>+RANK(AG299,$AG$3:$AG$18,1)</f>
        <v>1</v>
      </c>
    </row>
    <row r="300" spans="1:34" ht="15.95" customHeight="1" x14ac:dyDescent="0.15">
      <c r="A300" s="22"/>
      <c r="B300" s="24"/>
      <c r="C300" s="15"/>
      <c r="D300" s="16" t="s">
        <v>8</v>
      </c>
      <c r="E300" s="17"/>
      <c r="F300" s="15"/>
      <c r="G300" s="16" t="s">
        <v>8</v>
      </c>
      <c r="H300" s="17"/>
      <c r="I300" s="28"/>
      <c r="J300" s="29"/>
      <c r="K300" s="30"/>
      <c r="L300" s="15"/>
      <c r="M300" s="16" t="s">
        <v>8</v>
      </c>
      <c r="N300" s="17"/>
      <c r="O300" s="15"/>
      <c r="P300" s="16" t="s">
        <v>8</v>
      </c>
      <c r="Q300" s="17"/>
      <c r="R300" s="15"/>
      <c r="S300" s="16" t="s">
        <v>8</v>
      </c>
      <c r="T300" s="17"/>
      <c r="U300" s="15"/>
      <c r="V300" s="16" t="s">
        <v>8</v>
      </c>
      <c r="W300" s="17"/>
      <c r="X300" s="15"/>
      <c r="Y300" s="16" t="s">
        <v>8</v>
      </c>
      <c r="Z300" s="17"/>
      <c r="AA300" s="19"/>
      <c r="AB300" s="21"/>
      <c r="AC300" s="21"/>
      <c r="AD300" s="21"/>
      <c r="AE300" s="21"/>
      <c r="AF300" s="21"/>
      <c r="AG300" s="21"/>
      <c r="AH300" s="21"/>
    </row>
    <row r="301" spans="1:34" ht="15.95" customHeight="1" x14ac:dyDescent="0.15">
      <c r="A301" s="22">
        <v>92</v>
      </c>
      <c r="B301" s="23" t="s">
        <v>50</v>
      </c>
      <c r="C301" s="12" t="s">
        <v>29</v>
      </c>
      <c r="D301" s="13" t="s">
        <v>8</v>
      </c>
      <c r="E301" s="14">
        <v>3</v>
      </c>
      <c r="F301" s="12" t="s">
        <v>29</v>
      </c>
      <c r="G301" s="13" t="s">
        <v>8</v>
      </c>
      <c r="H301" s="14">
        <v>9</v>
      </c>
      <c r="I301" s="12" t="s">
        <v>29</v>
      </c>
      <c r="J301" s="13" t="s">
        <v>8</v>
      </c>
      <c r="K301" s="14">
        <v>14</v>
      </c>
      <c r="L301" s="25" t="s">
        <v>7</v>
      </c>
      <c r="M301" s="26"/>
      <c r="N301" s="27"/>
      <c r="O301" s="12" t="s">
        <v>29</v>
      </c>
      <c r="P301" s="13" t="s">
        <v>8</v>
      </c>
      <c r="Q301" s="14">
        <v>19</v>
      </c>
      <c r="R301" s="12" t="s">
        <v>29</v>
      </c>
      <c r="S301" s="13" t="s">
        <v>8</v>
      </c>
      <c r="T301" s="14">
        <v>20</v>
      </c>
      <c r="U301" s="12" t="s">
        <v>29</v>
      </c>
      <c r="V301" s="13" t="s">
        <v>8</v>
      </c>
      <c r="W301" s="14">
        <v>21</v>
      </c>
      <c r="X301" s="12" t="s">
        <v>29</v>
      </c>
      <c r="Y301" s="13" t="s">
        <v>8</v>
      </c>
      <c r="Z301" s="14">
        <v>22</v>
      </c>
      <c r="AA301" s="18">
        <f>COUNTIF(C301:Z302,"○")</f>
        <v>0</v>
      </c>
      <c r="AB301" s="20">
        <f>COUNTIF(C301:Z302,"●")</f>
        <v>0</v>
      </c>
      <c r="AC301" s="20">
        <f>COUNTIF(C301:Z302,"△")</f>
        <v>0</v>
      </c>
      <c r="AD301" s="20">
        <f t="shared" ref="AD301" si="242">+AA301*3+AC301*1</f>
        <v>0</v>
      </c>
      <c r="AE301" s="20">
        <f t="shared" ref="AE301" si="243">+E302+H302+K302+N302+Q302+T302+W302+Z302</f>
        <v>0</v>
      </c>
      <c r="AF301" s="20">
        <f t="shared" ref="AF301" si="244">+F302+I302+L302+O302+R302+U302+X302+AA302</f>
        <v>0</v>
      </c>
      <c r="AG301" s="20">
        <f>+RANK(AD301,$AD$3:$AD$18,0)*100+RANK(AE301,$AE$3:$AE$18,1)*10+RANK(AF301,$AF$3:$AF$18,0)</f>
        <v>111</v>
      </c>
      <c r="AH301" s="20">
        <f>+RANK(AG301,$AG$3:$AG$18,1)</f>
        <v>1</v>
      </c>
    </row>
    <row r="302" spans="1:34" ht="15.95" customHeight="1" x14ac:dyDescent="0.15">
      <c r="A302" s="22"/>
      <c r="B302" s="24"/>
      <c r="C302" s="15"/>
      <c r="D302" s="16" t="s">
        <v>8</v>
      </c>
      <c r="E302" s="17"/>
      <c r="F302" s="15"/>
      <c r="G302" s="16" t="s">
        <v>8</v>
      </c>
      <c r="H302" s="17"/>
      <c r="I302" s="15"/>
      <c r="J302" s="16" t="s">
        <v>8</v>
      </c>
      <c r="K302" s="17"/>
      <c r="L302" s="28"/>
      <c r="M302" s="29"/>
      <c r="N302" s="30"/>
      <c r="O302" s="15"/>
      <c r="P302" s="16" t="s">
        <v>8</v>
      </c>
      <c r="Q302" s="17"/>
      <c r="R302" s="15"/>
      <c r="S302" s="16" t="s">
        <v>8</v>
      </c>
      <c r="T302" s="17"/>
      <c r="U302" s="15"/>
      <c r="V302" s="16" t="s">
        <v>8</v>
      </c>
      <c r="W302" s="17"/>
      <c r="X302" s="15"/>
      <c r="Y302" s="16" t="s">
        <v>8</v>
      </c>
      <c r="Z302" s="17"/>
      <c r="AA302" s="19"/>
      <c r="AB302" s="21"/>
      <c r="AC302" s="21"/>
      <c r="AD302" s="21"/>
      <c r="AE302" s="21"/>
      <c r="AF302" s="21"/>
      <c r="AG302" s="21"/>
      <c r="AH302" s="21"/>
    </row>
    <row r="303" spans="1:34" ht="15.95" customHeight="1" x14ac:dyDescent="0.15">
      <c r="A303" s="22">
        <v>93</v>
      </c>
      <c r="B303" s="23" t="s">
        <v>133</v>
      </c>
      <c r="C303" s="12" t="s">
        <v>29</v>
      </c>
      <c r="D303" s="13" t="s">
        <v>8</v>
      </c>
      <c r="E303" s="14">
        <v>4</v>
      </c>
      <c r="F303" s="12" t="s">
        <v>29</v>
      </c>
      <c r="G303" s="13" t="s">
        <v>8</v>
      </c>
      <c r="H303" s="14">
        <v>10</v>
      </c>
      <c r="I303" s="12" t="s">
        <v>29</v>
      </c>
      <c r="J303" s="13" t="s">
        <v>8</v>
      </c>
      <c r="K303" s="14">
        <v>15</v>
      </c>
      <c r="L303" s="12" t="s">
        <v>29</v>
      </c>
      <c r="M303" s="13" t="s">
        <v>8</v>
      </c>
      <c r="N303" s="14">
        <v>19</v>
      </c>
      <c r="O303" s="25" t="s">
        <v>7</v>
      </c>
      <c r="P303" s="26"/>
      <c r="Q303" s="27"/>
      <c r="R303" s="12" t="s">
        <v>29</v>
      </c>
      <c r="S303" s="13" t="s">
        <v>8</v>
      </c>
      <c r="T303" s="14">
        <v>23</v>
      </c>
      <c r="U303" s="12" t="s">
        <v>29</v>
      </c>
      <c r="V303" s="13" t="s">
        <v>8</v>
      </c>
      <c r="W303" s="14">
        <v>24</v>
      </c>
      <c r="X303" s="12" t="s">
        <v>29</v>
      </c>
      <c r="Y303" s="13" t="s">
        <v>8</v>
      </c>
      <c r="Z303" s="14">
        <v>25</v>
      </c>
      <c r="AA303" s="18">
        <f>COUNTIF(C303:Z304,"○")</f>
        <v>0</v>
      </c>
      <c r="AB303" s="20">
        <f>COUNTIF(C303:Z304,"●")</f>
        <v>0</v>
      </c>
      <c r="AC303" s="20">
        <f>COUNTIF(C303:Z304,"△")</f>
        <v>0</v>
      </c>
      <c r="AD303" s="20">
        <f t="shared" ref="AD303" si="245">+AA303*3+AC303*1</f>
        <v>0</v>
      </c>
      <c r="AE303" s="20">
        <f t="shared" ref="AE303" si="246">+E304+H304+K304+N304+Q304+T304+W304+Z304</f>
        <v>0</v>
      </c>
      <c r="AF303" s="20">
        <f t="shared" ref="AF303" si="247">+F304+I304+L304+O304+R304+U304+X304+AA304</f>
        <v>0</v>
      </c>
      <c r="AG303" s="20">
        <f>+RANK(AD303,$AD$3:$AD$18,0)*100+RANK(AE303,$AE$3:$AE$18,1)*10+RANK(AF303,$AF$3:$AF$18,0)</f>
        <v>111</v>
      </c>
      <c r="AH303" s="20">
        <f>+RANK(AG303,$AG$3:$AG$18,1)</f>
        <v>1</v>
      </c>
    </row>
    <row r="304" spans="1:34" ht="15.95" customHeight="1" x14ac:dyDescent="0.15">
      <c r="A304" s="22"/>
      <c r="B304" s="24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28"/>
      <c r="P304" s="29"/>
      <c r="Q304" s="30"/>
      <c r="R304" s="15"/>
      <c r="S304" s="16" t="s">
        <v>8</v>
      </c>
      <c r="T304" s="17"/>
      <c r="U304" s="15"/>
      <c r="V304" s="16" t="s">
        <v>8</v>
      </c>
      <c r="W304" s="17"/>
      <c r="X304" s="15"/>
      <c r="Y304" s="16" t="s">
        <v>8</v>
      </c>
      <c r="Z304" s="17"/>
      <c r="AA304" s="19"/>
      <c r="AB304" s="21"/>
      <c r="AC304" s="21"/>
      <c r="AD304" s="21"/>
      <c r="AE304" s="21"/>
      <c r="AF304" s="21"/>
      <c r="AG304" s="21"/>
      <c r="AH304" s="21"/>
    </row>
    <row r="305" spans="1:34" ht="15.95" customHeight="1" x14ac:dyDescent="0.15">
      <c r="A305" s="22">
        <v>94</v>
      </c>
      <c r="B305" s="23" t="s">
        <v>134</v>
      </c>
      <c r="C305" s="12" t="s">
        <v>29</v>
      </c>
      <c r="D305" s="13" t="s">
        <v>8</v>
      </c>
      <c r="E305" s="14">
        <v>5</v>
      </c>
      <c r="F305" s="12" t="s">
        <v>29</v>
      </c>
      <c r="G305" s="13" t="s">
        <v>8</v>
      </c>
      <c r="H305" s="14">
        <v>11</v>
      </c>
      <c r="I305" s="12" t="s">
        <v>29</v>
      </c>
      <c r="J305" s="13" t="s">
        <v>8</v>
      </c>
      <c r="K305" s="14">
        <v>16</v>
      </c>
      <c r="L305" s="12" t="s">
        <v>29</v>
      </c>
      <c r="M305" s="13" t="s">
        <v>8</v>
      </c>
      <c r="N305" s="14">
        <v>20</v>
      </c>
      <c r="O305" s="12" t="s">
        <v>29</v>
      </c>
      <c r="P305" s="13" t="s">
        <v>8</v>
      </c>
      <c r="Q305" s="14">
        <v>23</v>
      </c>
      <c r="R305" s="25" t="s">
        <v>7</v>
      </c>
      <c r="S305" s="26"/>
      <c r="T305" s="27"/>
      <c r="U305" s="12" t="s">
        <v>29</v>
      </c>
      <c r="V305" s="13" t="s">
        <v>8</v>
      </c>
      <c r="W305" s="14">
        <v>26</v>
      </c>
      <c r="X305" s="12" t="s">
        <v>29</v>
      </c>
      <c r="Y305" s="13" t="s">
        <v>8</v>
      </c>
      <c r="Z305" s="14">
        <v>27</v>
      </c>
      <c r="AA305" s="18">
        <f>COUNTIF(C305:Z306,"○")</f>
        <v>0</v>
      </c>
      <c r="AB305" s="20">
        <f>COUNTIF(C305:Z306,"●")</f>
        <v>0</v>
      </c>
      <c r="AC305" s="20">
        <f>COUNTIF(C305:Z306,"△")</f>
        <v>0</v>
      </c>
      <c r="AD305" s="20">
        <f t="shared" ref="AD305" si="248">+AA305*3+AC305*1</f>
        <v>0</v>
      </c>
      <c r="AE305" s="20">
        <f t="shared" ref="AE305" si="249">+E306+H306+K306+N306+Q306+T306+W306+Z306</f>
        <v>0</v>
      </c>
      <c r="AF305" s="20">
        <f t="shared" ref="AF305" si="250">+F306+I306+L306+O306+R306+U306+X306+AA306</f>
        <v>0</v>
      </c>
      <c r="AG305" s="20">
        <f>+RANK(AD305,$AD$3:$AD$18,0)*100+RANK(AE305,$AE$3:$AE$18,1)*10+RANK(AF305,$AF$3:$AF$18,0)</f>
        <v>111</v>
      </c>
      <c r="AH305" s="20">
        <f>+RANK(AG305,$AG$3:$AG$18,1)</f>
        <v>1</v>
      </c>
    </row>
    <row r="306" spans="1:34" ht="15.95" customHeight="1" x14ac:dyDescent="0.15">
      <c r="A306" s="22"/>
      <c r="B306" s="24"/>
      <c r="C306" s="15"/>
      <c r="D306" s="16" t="s">
        <v>8</v>
      </c>
      <c r="E306" s="17"/>
      <c r="F306" s="15"/>
      <c r="G306" s="16" t="s">
        <v>8</v>
      </c>
      <c r="H306" s="17"/>
      <c r="I306" s="15"/>
      <c r="J306" s="16" t="s">
        <v>8</v>
      </c>
      <c r="K306" s="17"/>
      <c r="L306" s="15"/>
      <c r="M306" s="16" t="s">
        <v>8</v>
      </c>
      <c r="N306" s="17"/>
      <c r="O306" s="15"/>
      <c r="P306" s="16" t="s">
        <v>8</v>
      </c>
      <c r="Q306" s="17"/>
      <c r="R306" s="28"/>
      <c r="S306" s="29"/>
      <c r="T306" s="30"/>
      <c r="U306" s="15"/>
      <c r="V306" s="16" t="s">
        <v>8</v>
      </c>
      <c r="W306" s="17"/>
      <c r="X306" s="15"/>
      <c r="Y306" s="16" t="s">
        <v>8</v>
      </c>
      <c r="Z306" s="17"/>
      <c r="AA306" s="19"/>
      <c r="AB306" s="21"/>
      <c r="AC306" s="21"/>
      <c r="AD306" s="21"/>
      <c r="AE306" s="21"/>
      <c r="AF306" s="21"/>
      <c r="AG306" s="21"/>
      <c r="AH306" s="21"/>
    </row>
    <row r="307" spans="1:34" ht="15.95" customHeight="1" x14ac:dyDescent="0.15">
      <c r="A307" s="22">
        <v>95</v>
      </c>
      <c r="B307" s="23" t="s">
        <v>59</v>
      </c>
      <c r="C307" s="12" t="s">
        <v>29</v>
      </c>
      <c r="D307" s="13" t="s">
        <v>8</v>
      </c>
      <c r="E307" s="14">
        <v>6</v>
      </c>
      <c r="F307" s="12" t="s">
        <v>29</v>
      </c>
      <c r="G307" s="13" t="s">
        <v>8</v>
      </c>
      <c r="H307" s="14">
        <v>12</v>
      </c>
      <c r="I307" s="12" t="s">
        <v>29</v>
      </c>
      <c r="J307" s="13" t="s">
        <v>8</v>
      </c>
      <c r="K307" s="14">
        <v>17</v>
      </c>
      <c r="L307" s="12" t="s">
        <v>29</v>
      </c>
      <c r="M307" s="13" t="s">
        <v>8</v>
      </c>
      <c r="N307" s="14">
        <v>21</v>
      </c>
      <c r="O307" s="12" t="s">
        <v>29</v>
      </c>
      <c r="P307" s="13" t="s">
        <v>8</v>
      </c>
      <c r="Q307" s="14">
        <v>24</v>
      </c>
      <c r="R307" s="12" t="s">
        <v>29</v>
      </c>
      <c r="S307" s="13" t="s">
        <v>8</v>
      </c>
      <c r="T307" s="14">
        <v>26</v>
      </c>
      <c r="U307" s="25" t="s">
        <v>7</v>
      </c>
      <c r="V307" s="26"/>
      <c r="W307" s="27"/>
      <c r="X307" s="12" t="s">
        <v>29</v>
      </c>
      <c r="Y307" s="13" t="s">
        <v>8</v>
      </c>
      <c r="Z307" s="14">
        <v>28</v>
      </c>
      <c r="AA307" s="18">
        <f>COUNTIF(C307:Z308,"○")</f>
        <v>0</v>
      </c>
      <c r="AB307" s="20">
        <f>COUNTIF(C307:Z308,"●")</f>
        <v>0</v>
      </c>
      <c r="AC307" s="20">
        <f>COUNTIF(C307:Z308,"△")</f>
        <v>0</v>
      </c>
      <c r="AD307" s="20">
        <f t="shared" ref="AD307" si="251">+AA307*3+AC307*1</f>
        <v>0</v>
      </c>
      <c r="AE307" s="20">
        <f t="shared" ref="AE307" si="252">+E308+H308+K308+N308+Q308+T308+W308+Z308</f>
        <v>0</v>
      </c>
      <c r="AF307" s="20">
        <f t="shared" ref="AF307" si="253">+F308+I308+L308+O308+R308+U308+X308+AA308</f>
        <v>0</v>
      </c>
      <c r="AG307" s="20">
        <f>+RANK(AD307,$AD$3:$AD$18,0)*100+RANK(AE307,$AE$3:$AE$18,1)*10+RANK(AF307,$AF$3:$AF$18,0)</f>
        <v>111</v>
      </c>
      <c r="AH307" s="20">
        <f>+RANK(AG307,$AG$3:$AG$18,1)</f>
        <v>1</v>
      </c>
    </row>
    <row r="308" spans="1:34" ht="15.95" customHeight="1" x14ac:dyDescent="0.15">
      <c r="A308" s="22"/>
      <c r="B308" s="24"/>
      <c r="C308" s="15"/>
      <c r="D308" s="16" t="s">
        <v>8</v>
      </c>
      <c r="E308" s="17"/>
      <c r="F308" s="15"/>
      <c r="G308" s="16" t="s">
        <v>8</v>
      </c>
      <c r="H308" s="17"/>
      <c r="I308" s="15"/>
      <c r="J308" s="16" t="s">
        <v>8</v>
      </c>
      <c r="K308" s="17"/>
      <c r="L308" s="15"/>
      <c r="M308" s="16" t="s">
        <v>8</v>
      </c>
      <c r="N308" s="17"/>
      <c r="O308" s="15"/>
      <c r="P308" s="16" t="s">
        <v>8</v>
      </c>
      <c r="Q308" s="17"/>
      <c r="R308" s="15"/>
      <c r="S308" s="16" t="s">
        <v>8</v>
      </c>
      <c r="T308" s="17"/>
      <c r="U308" s="28"/>
      <c r="V308" s="29"/>
      <c r="W308" s="30"/>
      <c r="X308" s="15"/>
      <c r="Y308" s="16" t="s">
        <v>8</v>
      </c>
      <c r="Z308" s="17"/>
      <c r="AA308" s="19"/>
      <c r="AB308" s="21"/>
      <c r="AC308" s="21"/>
      <c r="AD308" s="21"/>
      <c r="AE308" s="21"/>
      <c r="AF308" s="21"/>
      <c r="AG308" s="21"/>
      <c r="AH308" s="21"/>
    </row>
    <row r="309" spans="1:34" ht="15.95" customHeight="1" x14ac:dyDescent="0.15">
      <c r="A309" s="22">
        <v>96</v>
      </c>
      <c r="B309" s="23" t="s">
        <v>54</v>
      </c>
      <c r="C309" s="12" t="s">
        <v>29</v>
      </c>
      <c r="D309" s="13" t="s">
        <v>8</v>
      </c>
      <c r="E309" s="14">
        <v>7</v>
      </c>
      <c r="F309" s="12" t="s">
        <v>29</v>
      </c>
      <c r="G309" s="13" t="s">
        <v>8</v>
      </c>
      <c r="H309" s="14">
        <v>13</v>
      </c>
      <c r="I309" s="12" t="s">
        <v>29</v>
      </c>
      <c r="J309" s="13" t="s">
        <v>8</v>
      </c>
      <c r="K309" s="14">
        <v>18</v>
      </c>
      <c r="L309" s="12" t="s">
        <v>29</v>
      </c>
      <c r="M309" s="13" t="s">
        <v>8</v>
      </c>
      <c r="N309" s="14">
        <v>22</v>
      </c>
      <c r="O309" s="12" t="s">
        <v>29</v>
      </c>
      <c r="P309" s="13" t="s">
        <v>8</v>
      </c>
      <c r="Q309" s="14">
        <v>25</v>
      </c>
      <c r="R309" s="12" t="s">
        <v>29</v>
      </c>
      <c r="S309" s="13" t="s">
        <v>8</v>
      </c>
      <c r="T309" s="14">
        <v>27</v>
      </c>
      <c r="U309" s="12" t="s">
        <v>29</v>
      </c>
      <c r="V309" s="13" t="s">
        <v>8</v>
      </c>
      <c r="W309" s="14">
        <v>28</v>
      </c>
      <c r="X309" s="25" t="s">
        <v>7</v>
      </c>
      <c r="Y309" s="26"/>
      <c r="Z309" s="27"/>
      <c r="AA309" s="18">
        <f>COUNTIF(C309:Z310,"○")</f>
        <v>0</v>
      </c>
      <c r="AB309" s="20">
        <f>COUNTIF(C309:Z310,"●")</f>
        <v>0</v>
      </c>
      <c r="AC309" s="20">
        <f>COUNTIF(C309:Z310,"△")</f>
        <v>0</v>
      </c>
      <c r="AD309" s="20">
        <f t="shared" ref="AD309" si="254">+AA309*3+AC309*1</f>
        <v>0</v>
      </c>
      <c r="AE309" s="20">
        <f t="shared" ref="AE309" si="255">+E310+H310+K310+N310+Q310+T310+W310+Z310</f>
        <v>0</v>
      </c>
      <c r="AF309" s="20">
        <f t="shared" ref="AF309" si="256">+F310+I310+L310+O310+R310+U310+X310+AA310</f>
        <v>0</v>
      </c>
      <c r="AG309" s="20">
        <f>+RANK(AD309,$AD$3:$AD$18,0)*100+RANK(AE309,$AE$3:$AE$18,1)*10+RANK(AF309,$AF$3:$AF$18,0)</f>
        <v>111</v>
      </c>
      <c r="AH309" s="20">
        <f>+RANK(AG309,$AG$3:$AG$18,1)</f>
        <v>1</v>
      </c>
    </row>
    <row r="310" spans="1:34" ht="15.95" customHeight="1" x14ac:dyDescent="0.15">
      <c r="A310" s="22"/>
      <c r="B310" s="24"/>
      <c r="C310" s="15"/>
      <c r="D310" s="16" t="s">
        <v>8</v>
      </c>
      <c r="E310" s="17"/>
      <c r="F310" s="15"/>
      <c r="G310" s="16" t="s">
        <v>8</v>
      </c>
      <c r="H310" s="17"/>
      <c r="I310" s="15"/>
      <c r="J310" s="16" t="s">
        <v>8</v>
      </c>
      <c r="K310" s="17"/>
      <c r="L310" s="15"/>
      <c r="M310" s="16" t="s">
        <v>8</v>
      </c>
      <c r="N310" s="17"/>
      <c r="O310" s="15"/>
      <c r="P310" s="16" t="s">
        <v>8</v>
      </c>
      <c r="Q310" s="17"/>
      <c r="R310" s="15"/>
      <c r="S310" s="16" t="s">
        <v>8</v>
      </c>
      <c r="T310" s="17"/>
      <c r="U310" s="15"/>
      <c r="V310" s="16" t="s">
        <v>8</v>
      </c>
      <c r="W310" s="17"/>
      <c r="X310" s="28"/>
      <c r="Y310" s="29"/>
      <c r="Z310" s="30"/>
      <c r="AA310" s="19"/>
      <c r="AB310" s="21"/>
      <c r="AC310" s="21"/>
      <c r="AD310" s="21"/>
      <c r="AE310" s="21"/>
      <c r="AF310" s="21"/>
      <c r="AG310" s="21"/>
      <c r="AH310" s="21"/>
    </row>
    <row r="311" spans="1:34" x14ac:dyDescent="0.15">
      <c r="B311" s="8"/>
      <c r="AA311" s="9">
        <f>SUM(AA295:AA310)</f>
        <v>0</v>
      </c>
      <c r="AB311" s="9">
        <f>SUM(AB295:AB310)</f>
        <v>0</v>
      </c>
      <c r="AC311" s="9">
        <f>SUM(AC295:AC310)</f>
        <v>0</v>
      </c>
      <c r="AE311" s="9">
        <f>SUM(AE295:AE310)</f>
        <v>0</v>
      </c>
      <c r="AF311" s="9">
        <f>SUM(AF295:AF310)</f>
        <v>0</v>
      </c>
    </row>
    <row r="322" spans="1:34" x14ac:dyDescent="0.15">
      <c r="B322" s="4" t="s">
        <v>71</v>
      </c>
      <c r="C322" s="2" t="s">
        <v>72</v>
      </c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34" ht="129.94999999999999" customHeight="1" x14ac:dyDescent="0.15">
      <c r="B323" s="10" t="s">
        <v>135</v>
      </c>
      <c r="C323" s="31" t="s">
        <v>136</v>
      </c>
      <c r="D323" s="32"/>
      <c r="E323" s="33"/>
      <c r="F323" s="31" t="s">
        <v>46</v>
      </c>
      <c r="G323" s="32"/>
      <c r="H323" s="33"/>
      <c r="I323" s="31" t="s">
        <v>137</v>
      </c>
      <c r="J323" s="32"/>
      <c r="K323" s="33"/>
      <c r="L323" s="31" t="s">
        <v>138</v>
      </c>
      <c r="M323" s="32"/>
      <c r="N323" s="33"/>
      <c r="O323" s="31" t="s">
        <v>139</v>
      </c>
      <c r="P323" s="32"/>
      <c r="Q323" s="33"/>
      <c r="R323" s="31" t="s">
        <v>140</v>
      </c>
      <c r="S323" s="32"/>
      <c r="T323" s="33"/>
      <c r="U323" s="31" t="s">
        <v>141</v>
      </c>
      <c r="V323" s="32"/>
      <c r="W323" s="33"/>
      <c r="X323" s="31" t="s">
        <v>65</v>
      </c>
      <c r="Y323" s="32"/>
      <c r="Z323" s="33"/>
      <c r="AA323" s="11" t="s">
        <v>0</v>
      </c>
      <c r="AB323" s="7" t="s">
        <v>1</v>
      </c>
      <c r="AC323" s="7" t="s">
        <v>2</v>
      </c>
      <c r="AD323" s="5" t="s">
        <v>3</v>
      </c>
      <c r="AE323" s="6" t="s">
        <v>5</v>
      </c>
      <c r="AF323" s="6" t="s">
        <v>6</v>
      </c>
      <c r="AG323" s="6" t="s">
        <v>10</v>
      </c>
      <c r="AH323" s="5" t="s">
        <v>4</v>
      </c>
    </row>
    <row r="324" spans="1:34" ht="15.95" customHeight="1" x14ac:dyDescent="0.15">
      <c r="A324" s="22">
        <v>97</v>
      </c>
      <c r="B324" s="23" t="s">
        <v>136</v>
      </c>
      <c r="C324" s="25" t="s">
        <v>7</v>
      </c>
      <c r="D324" s="26"/>
      <c r="E324" s="27"/>
      <c r="F324" s="12" t="s">
        <v>30</v>
      </c>
      <c r="G324" s="13" t="s">
        <v>8</v>
      </c>
      <c r="H324" s="14">
        <v>1</v>
      </c>
      <c r="I324" s="12" t="s">
        <v>30</v>
      </c>
      <c r="J324" s="13" t="s">
        <v>8</v>
      </c>
      <c r="K324" s="14">
        <v>2</v>
      </c>
      <c r="L324" s="12" t="s">
        <v>30</v>
      </c>
      <c r="M324" s="13" t="s">
        <v>8</v>
      </c>
      <c r="N324" s="14">
        <v>3</v>
      </c>
      <c r="O324" s="12" t="s">
        <v>30</v>
      </c>
      <c r="P324" s="13" t="s">
        <v>8</v>
      </c>
      <c r="Q324" s="14">
        <v>4</v>
      </c>
      <c r="R324" s="12" t="s">
        <v>30</v>
      </c>
      <c r="S324" s="13" t="s">
        <v>8</v>
      </c>
      <c r="T324" s="14">
        <v>5</v>
      </c>
      <c r="U324" s="12" t="s">
        <v>30</v>
      </c>
      <c r="V324" s="13" t="s">
        <v>8</v>
      </c>
      <c r="W324" s="14">
        <v>6</v>
      </c>
      <c r="X324" s="12" t="s">
        <v>30</v>
      </c>
      <c r="Y324" s="13" t="s">
        <v>8</v>
      </c>
      <c r="Z324" s="14">
        <v>7</v>
      </c>
      <c r="AA324" s="18">
        <f>COUNTIF(C324:Z325,"○")</f>
        <v>0</v>
      </c>
      <c r="AB324" s="20">
        <f>COUNTIF(C324:Z325,"●")</f>
        <v>0</v>
      </c>
      <c r="AC324" s="20">
        <f>COUNTIF(C324:Z325,"△")</f>
        <v>0</v>
      </c>
      <c r="AD324" s="20">
        <f t="shared" ref="AD324" si="257">+AA324*3+AC324*1</f>
        <v>0</v>
      </c>
      <c r="AE324" s="20">
        <f>+E325+H325+K325+N325+Q325+T325+W325+Z325</f>
        <v>0</v>
      </c>
      <c r="AF324" s="20">
        <f>+F325+I325+L325+O325+R325+U325+X325+AA325</f>
        <v>0</v>
      </c>
      <c r="AG324" s="20">
        <f>+RANK(AD324,$AD$3:$AD$18,0)*100+RANK(AE324,$AE$3:$AE$18,1)*10+RANK(AF324,$AF$3:$AF$18,0)</f>
        <v>111</v>
      </c>
      <c r="AH324" s="20">
        <f>+RANK(AG324,$AG$3:$AG$18,1)</f>
        <v>1</v>
      </c>
    </row>
    <row r="325" spans="1:34" ht="15.95" customHeight="1" x14ac:dyDescent="0.15">
      <c r="A325" s="22"/>
      <c r="B325" s="24"/>
      <c r="C325" s="28"/>
      <c r="D325" s="29"/>
      <c r="E325" s="30"/>
      <c r="F325" s="15"/>
      <c r="G325" s="16" t="s">
        <v>8</v>
      </c>
      <c r="H325" s="17"/>
      <c r="I325" s="15"/>
      <c r="J325" s="16" t="s">
        <v>8</v>
      </c>
      <c r="K325" s="17"/>
      <c r="L325" s="15"/>
      <c r="M325" s="16" t="s">
        <v>8</v>
      </c>
      <c r="N325" s="17"/>
      <c r="O325" s="15"/>
      <c r="P325" s="16" t="s">
        <v>8</v>
      </c>
      <c r="Q325" s="17"/>
      <c r="R325" s="15"/>
      <c r="S325" s="16" t="s">
        <v>8</v>
      </c>
      <c r="T325" s="17"/>
      <c r="U325" s="15"/>
      <c r="V325" s="16" t="s">
        <v>8</v>
      </c>
      <c r="W325" s="17"/>
      <c r="X325" s="15"/>
      <c r="Y325" s="16" t="s">
        <v>8</v>
      </c>
      <c r="Z325" s="17"/>
      <c r="AA325" s="19"/>
      <c r="AB325" s="21"/>
      <c r="AC325" s="21"/>
      <c r="AD325" s="21"/>
      <c r="AE325" s="21"/>
      <c r="AF325" s="21"/>
      <c r="AG325" s="21"/>
      <c r="AH325" s="21"/>
    </row>
    <row r="326" spans="1:34" ht="15.95" customHeight="1" x14ac:dyDescent="0.15">
      <c r="A326" s="22">
        <v>98</v>
      </c>
      <c r="B326" s="23" t="s">
        <v>46</v>
      </c>
      <c r="C326" s="12" t="s">
        <v>30</v>
      </c>
      <c r="D326" s="13" t="s">
        <v>8</v>
      </c>
      <c r="E326" s="14">
        <v>1</v>
      </c>
      <c r="F326" s="25" t="s">
        <v>7</v>
      </c>
      <c r="G326" s="26"/>
      <c r="H326" s="27"/>
      <c r="I326" s="12" t="s">
        <v>30</v>
      </c>
      <c r="J326" s="13" t="s">
        <v>8</v>
      </c>
      <c r="K326" s="14">
        <v>8</v>
      </c>
      <c r="L326" s="12" t="s">
        <v>30</v>
      </c>
      <c r="M326" s="13" t="s">
        <v>8</v>
      </c>
      <c r="N326" s="14">
        <v>9</v>
      </c>
      <c r="O326" s="12" t="s">
        <v>30</v>
      </c>
      <c r="P326" s="13" t="s">
        <v>8</v>
      </c>
      <c r="Q326" s="14">
        <v>10</v>
      </c>
      <c r="R326" s="12" t="s">
        <v>30</v>
      </c>
      <c r="S326" s="13" t="s">
        <v>8</v>
      </c>
      <c r="T326" s="14">
        <v>11</v>
      </c>
      <c r="U326" s="12" t="s">
        <v>30</v>
      </c>
      <c r="V326" s="13" t="s">
        <v>8</v>
      </c>
      <c r="W326" s="14">
        <v>12</v>
      </c>
      <c r="X326" s="12" t="s">
        <v>30</v>
      </c>
      <c r="Y326" s="13" t="s">
        <v>8</v>
      </c>
      <c r="Z326" s="14">
        <v>13</v>
      </c>
      <c r="AA326" s="18">
        <f>COUNTIF(C326:Z327,"○")</f>
        <v>0</v>
      </c>
      <c r="AB326" s="20">
        <f>COUNTIF(C326:Z327,"●")</f>
        <v>0</v>
      </c>
      <c r="AC326" s="20">
        <f>COUNTIF(C326:Z327,"△")</f>
        <v>0</v>
      </c>
      <c r="AD326" s="20">
        <f t="shared" ref="AD326" si="258">+AA326*3+AC326*1</f>
        <v>0</v>
      </c>
      <c r="AE326" s="20">
        <f t="shared" ref="AE326" si="259">+E327+H327+K327+N327+Q327+T327+W327+Z327</f>
        <v>0</v>
      </c>
      <c r="AF326" s="20">
        <f t="shared" ref="AF326" si="260">+F327+I327+L327+O327+R327+U327+X327+AA327</f>
        <v>0</v>
      </c>
      <c r="AG326" s="20">
        <f>+RANK(AD326,$AD$3:$AD$18,0)*100+RANK(AE326,$AE$3:$AE$18,1)*10+RANK(AF326,$AF$3:$AF$18,0)</f>
        <v>111</v>
      </c>
      <c r="AH326" s="20">
        <f>+RANK(AG326,$AG$3:$AG$18,1)</f>
        <v>1</v>
      </c>
    </row>
    <row r="327" spans="1:34" ht="15.95" customHeight="1" x14ac:dyDescent="0.15">
      <c r="A327" s="22"/>
      <c r="B327" s="24"/>
      <c r="C327" s="15"/>
      <c r="D327" s="16" t="s">
        <v>8</v>
      </c>
      <c r="E327" s="17"/>
      <c r="F327" s="28"/>
      <c r="G327" s="29"/>
      <c r="H327" s="30"/>
      <c r="I327" s="15"/>
      <c r="J327" s="16" t="s">
        <v>8</v>
      </c>
      <c r="K327" s="17"/>
      <c r="L327" s="15"/>
      <c r="M327" s="16" t="s">
        <v>8</v>
      </c>
      <c r="N327" s="17"/>
      <c r="O327" s="15"/>
      <c r="P327" s="16" t="s">
        <v>8</v>
      </c>
      <c r="Q327" s="17"/>
      <c r="R327" s="15"/>
      <c r="S327" s="16" t="s">
        <v>8</v>
      </c>
      <c r="T327" s="17"/>
      <c r="U327" s="15"/>
      <c r="V327" s="16" t="s">
        <v>8</v>
      </c>
      <c r="W327" s="17"/>
      <c r="X327" s="15"/>
      <c r="Y327" s="16" t="s">
        <v>8</v>
      </c>
      <c r="Z327" s="17"/>
      <c r="AA327" s="19"/>
      <c r="AB327" s="21"/>
      <c r="AC327" s="21"/>
      <c r="AD327" s="21"/>
      <c r="AE327" s="21"/>
      <c r="AF327" s="21"/>
      <c r="AG327" s="21"/>
      <c r="AH327" s="21"/>
    </row>
    <row r="328" spans="1:34" ht="15.95" customHeight="1" x14ac:dyDescent="0.15">
      <c r="A328" s="22">
        <v>99</v>
      </c>
      <c r="B328" s="23" t="s">
        <v>137</v>
      </c>
      <c r="C328" s="12" t="s">
        <v>30</v>
      </c>
      <c r="D328" s="13" t="s">
        <v>8</v>
      </c>
      <c r="E328" s="14">
        <v>2</v>
      </c>
      <c r="F328" s="12" t="s">
        <v>30</v>
      </c>
      <c r="G328" s="13" t="s">
        <v>8</v>
      </c>
      <c r="H328" s="14">
        <v>8</v>
      </c>
      <c r="I328" s="25" t="s">
        <v>7</v>
      </c>
      <c r="J328" s="26"/>
      <c r="K328" s="27"/>
      <c r="L328" s="12" t="s">
        <v>30</v>
      </c>
      <c r="M328" s="13" t="s">
        <v>8</v>
      </c>
      <c r="N328" s="14">
        <v>14</v>
      </c>
      <c r="O328" s="12" t="s">
        <v>30</v>
      </c>
      <c r="P328" s="13" t="s">
        <v>8</v>
      </c>
      <c r="Q328" s="14">
        <v>15</v>
      </c>
      <c r="R328" s="12" t="s">
        <v>30</v>
      </c>
      <c r="S328" s="13" t="s">
        <v>8</v>
      </c>
      <c r="T328" s="14">
        <v>16</v>
      </c>
      <c r="U328" s="12" t="s">
        <v>30</v>
      </c>
      <c r="V328" s="13" t="s">
        <v>8</v>
      </c>
      <c r="W328" s="14">
        <v>17</v>
      </c>
      <c r="X328" s="12" t="s">
        <v>30</v>
      </c>
      <c r="Y328" s="13" t="s">
        <v>8</v>
      </c>
      <c r="Z328" s="14">
        <v>18</v>
      </c>
      <c r="AA328" s="18">
        <f>COUNTIF(C328:Z329,"○")</f>
        <v>0</v>
      </c>
      <c r="AB328" s="20">
        <f>COUNTIF(C328:Z329,"●")</f>
        <v>0</v>
      </c>
      <c r="AC328" s="20">
        <f>COUNTIF(C328:Z329,"△")</f>
        <v>0</v>
      </c>
      <c r="AD328" s="20">
        <f t="shared" ref="AD328" si="261">+AA328*3+AC328*1</f>
        <v>0</v>
      </c>
      <c r="AE328" s="20">
        <f t="shared" ref="AE328" si="262">+E329+H329+K329+N329+Q329+T329+W329+Z329</f>
        <v>0</v>
      </c>
      <c r="AF328" s="20">
        <f t="shared" ref="AF328" si="263">+F329+I329+L329+O329+R329+U329+X329+AA329</f>
        <v>0</v>
      </c>
      <c r="AG328" s="20">
        <f>+RANK(AD328,$AD$3:$AD$18,0)*100+RANK(AE328,$AE$3:$AE$18,1)*10+RANK(AF328,$AF$3:$AF$18,0)</f>
        <v>111</v>
      </c>
      <c r="AH328" s="20">
        <f>+RANK(AG328,$AG$3:$AG$18,1)</f>
        <v>1</v>
      </c>
    </row>
    <row r="329" spans="1:34" ht="15.95" customHeight="1" x14ac:dyDescent="0.15">
      <c r="A329" s="22"/>
      <c r="B329" s="24"/>
      <c r="C329" s="15"/>
      <c r="D329" s="16" t="s">
        <v>8</v>
      </c>
      <c r="E329" s="17"/>
      <c r="F329" s="15"/>
      <c r="G329" s="16" t="s">
        <v>8</v>
      </c>
      <c r="H329" s="17"/>
      <c r="I329" s="28"/>
      <c r="J329" s="29"/>
      <c r="K329" s="30"/>
      <c r="L329" s="15"/>
      <c r="M329" s="16" t="s">
        <v>8</v>
      </c>
      <c r="N329" s="17"/>
      <c r="O329" s="15"/>
      <c r="P329" s="16" t="s">
        <v>8</v>
      </c>
      <c r="Q329" s="17"/>
      <c r="R329" s="15"/>
      <c r="S329" s="16" t="s">
        <v>8</v>
      </c>
      <c r="T329" s="17"/>
      <c r="U329" s="15"/>
      <c r="V329" s="16" t="s">
        <v>8</v>
      </c>
      <c r="W329" s="17"/>
      <c r="X329" s="15"/>
      <c r="Y329" s="16" t="s">
        <v>8</v>
      </c>
      <c r="Z329" s="17"/>
      <c r="AA329" s="19"/>
      <c r="AB329" s="21"/>
      <c r="AC329" s="21"/>
      <c r="AD329" s="21"/>
      <c r="AE329" s="21"/>
      <c r="AF329" s="21"/>
      <c r="AG329" s="21"/>
      <c r="AH329" s="21"/>
    </row>
    <row r="330" spans="1:34" ht="15.95" customHeight="1" x14ac:dyDescent="0.15">
      <c r="A330" s="22">
        <v>100</v>
      </c>
      <c r="B330" s="23" t="s">
        <v>138</v>
      </c>
      <c r="C330" s="12" t="s">
        <v>30</v>
      </c>
      <c r="D330" s="13" t="s">
        <v>8</v>
      </c>
      <c r="E330" s="14">
        <v>3</v>
      </c>
      <c r="F330" s="12" t="s">
        <v>30</v>
      </c>
      <c r="G330" s="13" t="s">
        <v>8</v>
      </c>
      <c r="H330" s="14">
        <v>9</v>
      </c>
      <c r="I330" s="12" t="s">
        <v>30</v>
      </c>
      <c r="J330" s="13" t="s">
        <v>8</v>
      </c>
      <c r="K330" s="14">
        <v>14</v>
      </c>
      <c r="L330" s="25" t="s">
        <v>7</v>
      </c>
      <c r="M330" s="26"/>
      <c r="N330" s="27"/>
      <c r="O330" s="12" t="s">
        <v>30</v>
      </c>
      <c r="P330" s="13" t="s">
        <v>8</v>
      </c>
      <c r="Q330" s="14">
        <v>19</v>
      </c>
      <c r="R330" s="12" t="s">
        <v>30</v>
      </c>
      <c r="S330" s="13" t="s">
        <v>8</v>
      </c>
      <c r="T330" s="14">
        <v>20</v>
      </c>
      <c r="U330" s="12" t="s">
        <v>30</v>
      </c>
      <c r="V330" s="13" t="s">
        <v>8</v>
      </c>
      <c r="W330" s="14">
        <v>21</v>
      </c>
      <c r="X330" s="12" t="s">
        <v>30</v>
      </c>
      <c r="Y330" s="13" t="s">
        <v>8</v>
      </c>
      <c r="Z330" s="14">
        <v>22</v>
      </c>
      <c r="AA330" s="18">
        <f>COUNTIF(C330:Z331,"○")</f>
        <v>0</v>
      </c>
      <c r="AB330" s="20">
        <f>COUNTIF(C330:Z331,"●")</f>
        <v>0</v>
      </c>
      <c r="AC330" s="20">
        <f>COUNTIF(C330:Z331,"△")</f>
        <v>0</v>
      </c>
      <c r="AD330" s="20">
        <f t="shared" ref="AD330" si="264">+AA330*3+AC330*1</f>
        <v>0</v>
      </c>
      <c r="AE330" s="20">
        <f t="shared" ref="AE330" si="265">+E331+H331+K331+N331+Q331+T331+W331+Z331</f>
        <v>0</v>
      </c>
      <c r="AF330" s="20">
        <f t="shared" ref="AF330" si="266">+F331+I331+L331+O331+R331+U331+X331+AA331</f>
        <v>0</v>
      </c>
      <c r="AG330" s="20">
        <f>+RANK(AD330,$AD$3:$AD$18,0)*100+RANK(AE330,$AE$3:$AE$18,1)*10+RANK(AF330,$AF$3:$AF$18,0)</f>
        <v>111</v>
      </c>
      <c r="AH330" s="20">
        <f>+RANK(AG330,$AG$3:$AG$18,1)</f>
        <v>1</v>
      </c>
    </row>
    <row r="331" spans="1:34" ht="15.95" customHeight="1" x14ac:dyDescent="0.15">
      <c r="A331" s="22"/>
      <c r="B331" s="24"/>
      <c r="C331" s="15"/>
      <c r="D331" s="16" t="s">
        <v>8</v>
      </c>
      <c r="E331" s="17"/>
      <c r="F331" s="15"/>
      <c r="G331" s="16" t="s">
        <v>8</v>
      </c>
      <c r="H331" s="17"/>
      <c r="I331" s="15"/>
      <c r="J331" s="16" t="s">
        <v>8</v>
      </c>
      <c r="K331" s="17"/>
      <c r="L331" s="28"/>
      <c r="M331" s="29"/>
      <c r="N331" s="30"/>
      <c r="O331" s="15"/>
      <c r="P331" s="16" t="s">
        <v>8</v>
      </c>
      <c r="Q331" s="17"/>
      <c r="R331" s="15"/>
      <c r="S331" s="16" t="s">
        <v>8</v>
      </c>
      <c r="T331" s="17"/>
      <c r="U331" s="15"/>
      <c r="V331" s="16" t="s">
        <v>8</v>
      </c>
      <c r="W331" s="17"/>
      <c r="X331" s="15"/>
      <c r="Y331" s="16" t="s">
        <v>8</v>
      </c>
      <c r="Z331" s="17"/>
      <c r="AA331" s="19"/>
      <c r="AB331" s="21"/>
      <c r="AC331" s="21"/>
      <c r="AD331" s="21"/>
      <c r="AE331" s="21"/>
      <c r="AF331" s="21"/>
      <c r="AG331" s="21"/>
      <c r="AH331" s="21"/>
    </row>
    <row r="332" spans="1:34" ht="15.95" customHeight="1" x14ac:dyDescent="0.15">
      <c r="A332" s="22">
        <v>101</v>
      </c>
      <c r="B332" s="23" t="s">
        <v>139</v>
      </c>
      <c r="C332" s="12" t="s">
        <v>30</v>
      </c>
      <c r="D332" s="13" t="s">
        <v>8</v>
      </c>
      <c r="E332" s="14">
        <v>4</v>
      </c>
      <c r="F332" s="12" t="s">
        <v>30</v>
      </c>
      <c r="G332" s="13" t="s">
        <v>8</v>
      </c>
      <c r="H332" s="14">
        <v>10</v>
      </c>
      <c r="I332" s="12" t="s">
        <v>30</v>
      </c>
      <c r="J332" s="13" t="s">
        <v>8</v>
      </c>
      <c r="K332" s="14">
        <v>15</v>
      </c>
      <c r="L332" s="12" t="s">
        <v>30</v>
      </c>
      <c r="M332" s="13" t="s">
        <v>8</v>
      </c>
      <c r="N332" s="14">
        <v>19</v>
      </c>
      <c r="O332" s="25" t="s">
        <v>7</v>
      </c>
      <c r="P332" s="26"/>
      <c r="Q332" s="27"/>
      <c r="R332" s="12" t="s">
        <v>30</v>
      </c>
      <c r="S332" s="13" t="s">
        <v>8</v>
      </c>
      <c r="T332" s="14">
        <v>23</v>
      </c>
      <c r="U332" s="12" t="s">
        <v>30</v>
      </c>
      <c r="V332" s="13" t="s">
        <v>8</v>
      </c>
      <c r="W332" s="14">
        <v>24</v>
      </c>
      <c r="X332" s="12" t="s">
        <v>30</v>
      </c>
      <c r="Y332" s="13" t="s">
        <v>8</v>
      </c>
      <c r="Z332" s="14">
        <v>25</v>
      </c>
      <c r="AA332" s="18">
        <f>COUNTIF(C332:Z333,"○")</f>
        <v>0</v>
      </c>
      <c r="AB332" s="20">
        <f>COUNTIF(C332:Z333,"●")</f>
        <v>0</v>
      </c>
      <c r="AC332" s="20">
        <f>COUNTIF(C332:Z333,"△")</f>
        <v>0</v>
      </c>
      <c r="AD332" s="20">
        <f t="shared" ref="AD332" si="267">+AA332*3+AC332*1</f>
        <v>0</v>
      </c>
      <c r="AE332" s="20">
        <f t="shared" ref="AE332" si="268">+E333+H333+K333+N333+Q333+T333+W333+Z333</f>
        <v>0</v>
      </c>
      <c r="AF332" s="20">
        <f t="shared" ref="AF332" si="269">+F333+I333+L333+O333+R333+U333+X333+AA333</f>
        <v>0</v>
      </c>
      <c r="AG332" s="20">
        <f>+RANK(AD332,$AD$3:$AD$18,0)*100+RANK(AE332,$AE$3:$AE$18,1)*10+RANK(AF332,$AF$3:$AF$18,0)</f>
        <v>111</v>
      </c>
      <c r="AH332" s="20">
        <f>+RANK(AG332,$AG$3:$AG$18,1)</f>
        <v>1</v>
      </c>
    </row>
    <row r="333" spans="1:34" ht="15.95" customHeight="1" x14ac:dyDescent="0.15">
      <c r="A333" s="22"/>
      <c r="B333" s="24"/>
      <c r="C333" s="15"/>
      <c r="D333" s="16" t="s">
        <v>8</v>
      </c>
      <c r="E333" s="17"/>
      <c r="F333" s="15"/>
      <c r="G333" s="16" t="s">
        <v>8</v>
      </c>
      <c r="H333" s="17"/>
      <c r="I333" s="15"/>
      <c r="J333" s="16" t="s">
        <v>8</v>
      </c>
      <c r="K333" s="17"/>
      <c r="L333" s="15"/>
      <c r="M333" s="16" t="s">
        <v>8</v>
      </c>
      <c r="N333" s="17"/>
      <c r="O333" s="28"/>
      <c r="P333" s="29"/>
      <c r="Q333" s="30"/>
      <c r="R333" s="15"/>
      <c r="S333" s="16" t="s">
        <v>8</v>
      </c>
      <c r="T333" s="17"/>
      <c r="U333" s="15"/>
      <c r="V333" s="16" t="s">
        <v>8</v>
      </c>
      <c r="W333" s="17"/>
      <c r="X333" s="15"/>
      <c r="Y333" s="16" t="s">
        <v>8</v>
      </c>
      <c r="Z333" s="17"/>
      <c r="AA333" s="19"/>
      <c r="AB333" s="21"/>
      <c r="AC333" s="21"/>
      <c r="AD333" s="21"/>
      <c r="AE333" s="21"/>
      <c r="AF333" s="21"/>
      <c r="AG333" s="21"/>
      <c r="AH333" s="21"/>
    </row>
    <row r="334" spans="1:34" ht="15.95" customHeight="1" x14ac:dyDescent="0.15">
      <c r="A334" s="22">
        <v>102</v>
      </c>
      <c r="B334" s="23" t="s">
        <v>140</v>
      </c>
      <c r="C334" s="12" t="s">
        <v>30</v>
      </c>
      <c r="D334" s="13" t="s">
        <v>8</v>
      </c>
      <c r="E334" s="14">
        <v>5</v>
      </c>
      <c r="F334" s="12" t="s">
        <v>30</v>
      </c>
      <c r="G334" s="13" t="s">
        <v>8</v>
      </c>
      <c r="H334" s="14">
        <v>11</v>
      </c>
      <c r="I334" s="12" t="s">
        <v>30</v>
      </c>
      <c r="J334" s="13" t="s">
        <v>8</v>
      </c>
      <c r="K334" s="14">
        <v>16</v>
      </c>
      <c r="L334" s="12" t="s">
        <v>30</v>
      </c>
      <c r="M334" s="13" t="s">
        <v>8</v>
      </c>
      <c r="N334" s="14">
        <v>20</v>
      </c>
      <c r="O334" s="12" t="s">
        <v>30</v>
      </c>
      <c r="P334" s="13" t="s">
        <v>8</v>
      </c>
      <c r="Q334" s="14">
        <v>23</v>
      </c>
      <c r="R334" s="25" t="s">
        <v>7</v>
      </c>
      <c r="S334" s="26"/>
      <c r="T334" s="27"/>
      <c r="U334" s="12" t="s">
        <v>30</v>
      </c>
      <c r="V334" s="13" t="s">
        <v>8</v>
      </c>
      <c r="W334" s="14">
        <v>26</v>
      </c>
      <c r="X334" s="12" t="s">
        <v>30</v>
      </c>
      <c r="Y334" s="13" t="s">
        <v>8</v>
      </c>
      <c r="Z334" s="14">
        <v>27</v>
      </c>
      <c r="AA334" s="18">
        <f>COUNTIF(C334:Z335,"○")</f>
        <v>0</v>
      </c>
      <c r="AB334" s="20">
        <f>COUNTIF(C334:Z335,"●")</f>
        <v>0</v>
      </c>
      <c r="AC334" s="20">
        <f>COUNTIF(C334:Z335,"△")</f>
        <v>0</v>
      </c>
      <c r="AD334" s="20">
        <f t="shared" ref="AD334" si="270">+AA334*3+AC334*1</f>
        <v>0</v>
      </c>
      <c r="AE334" s="20">
        <f t="shared" ref="AE334" si="271">+E335+H335+K335+N335+Q335+T335+W335+Z335</f>
        <v>0</v>
      </c>
      <c r="AF334" s="20">
        <f t="shared" ref="AF334" si="272">+F335+I335+L335+O335+R335+U335+X335+AA335</f>
        <v>0</v>
      </c>
      <c r="AG334" s="20">
        <f>+RANK(AD334,$AD$3:$AD$18,0)*100+RANK(AE334,$AE$3:$AE$18,1)*10+RANK(AF334,$AF$3:$AF$18,0)</f>
        <v>111</v>
      </c>
      <c r="AH334" s="20">
        <f>+RANK(AG334,$AG$3:$AG$18,1)</f>
        <v>1</v>
      </c>
    </row>
    <row r="335" spans="1:34" ht="15.95" customHeight="1" x14ac:dyDescent="0.15">
      <c r="A335" s="22"/>
      <c r="B335" s="24"/>
      <c r="C335" s="15"/>
      <c r="D335" s="16" t="s">
        <v>8</v>
      </c>
      <c r="E335" s="17"/>
      <c r="F335" s="15"/>
      <c r="G335" s="16" t="s">
        <v>8</v>
      </c>
      <c r="H335" s="17"/>
      <c r="I335" s="15"/>
      <c r="J335" s="16" t="s">
        <v>8</v>
      </c>
      <c r="K335" s="17"/>
      <c r="L335" s="15"/>
      <c r="M335" s="16" t="s">
        <v>8</v>
      </c>
      <c r="N335" s="17"/>
      <c r="O335" s="15"/>
      <c r="P335" s="16" t="s">
        <v>8</v>
      </c>
      <c r="Q335" s="17"/>
      <c r="R335" s="28"/>
      <c r="S335" s="29"/>
      <c r="T335" s="30"/>
      <c r="U335" s="15"/>
      <c r="V335" s="16" t="s">
        <v>8</v>
      </c>
      <c r="W335" s="17"/>
      <c r="X335" s="15"/>
      <c r="Y335" s="16" t="s">
        <v>8</v>
      </c>
      <c r="Z335" s="17"/>
      <c r="AA335" s="19"/>
      <c r="AB335" s="21"/>
      <c r="AC335" s="21"/>
      <c r="AD335" s="21"/>
      <c r="AE335" s="21"/>
      <c r="AF335" s="21"/>
      <c r="AG335" s="21"/>
      <c r="AH335" s="21"/>
    </row>
    <row r="336" spans="1:34" ht="15.95" customHeight="1" x14ac:dyDescent="0.15">
      <c r="A336" s="22">
        <v>103</v>
      </c>
      <c r="B336" s="23" t="s">
        <v>141</v>
      </c>
      <c r="C336" s="12" t="s">
        <v>30</v>
      </c>
      <c r="D336" s="13" t="s">
        <v>8</v>
      </c>
      <c r="E336" s="14">
        <v>6</v>
      </c>
      <c r="F336" s="12" t="s">
        <v>30</v>
      </c>
      <c r="G336" s="13" t="s">
        <v>8</v>
      </c>
      <c r="H336" s="14">
        <v>12</v>
      </c>
      <c r="I336" s="12" t="s">
        <v>30</v>
      </c>
      <c r="J336" s="13" t="s">
        <v>8</v>
      </c>
      <c r="K336" s="14">
        <v>17</v>
      </c>
      <c r="L336" s="12" t="s">
        <v>30</v>
      </c>
      <c r="M336" s="13" t="s">
        <v>8</v>
      </c>
      <c r="N336" s="14">
        <v>21</v>
      </c>
      <c r="O336" s="12" t="s">
        <v>30</v>
      </c>
      <c r="P336" s="13" t="s">
        <v>8</v>
      </c>
      <c r="Q336" s="14">
        <v>24</v>
      </c>
      <c r="R336" s="12" t="s">
        <v>30</v>
      </c>
      <c r="S336" s="13" t="s">
        <v>8</v>
      </c>
      <c r="T336" s="14">
        <v>26</v>
      </c>
      <c r="U336" s="25" t="s">
        <v>7</v>
      </c>
      <c r="V336" s="26"/>
      <c r="W336" s="27"/>
      <c r="X336" s="12" t="s">
        <v>30</v>
      </c>
      <c r="Y336" s="13" t="s">
        <v>8</v>
      </c>
      <c r="Z336" s="14">
        <v>28</v>
      </c>
      <c r="AA336" s="18">
        <f>COUNTIF(C336:Z337,"○")</f>
        <v>0</v>
      </c>
      <c r="AB336" s="20">
        <f>COUNTIF(C336:Z337,"●")</f>
        <v>0</v>
      </c>
      <c r="AC336" s="20">
        <f>COUNTIF(C336:Z337,"△")</f>
        <v>0</v>
      </c>
      <c r="AD336" s="20">
        <f t="shared" ref="AD336" si="273">+AA336*3+AC336*1</f>
        <v>0</v>
      </c>
      <c r="AE336" s="20">
        <f t="shared" ref="AE336" si="274">+E337+H337+K337+N337+Q337+T337+W337+Z337</f>
        <v>0</v>
      </c>
      <c r="AF336" s="20">
        <f t="shared" ref="AF336" si="275">+F337+I337+L337+O337+R337+U337+X337+AA337</f>
        <v>0</v>
      </c>
      <c r="AG336" s="20">
        <f>+RANK(AD336,$AD$3:$AD$18,0)*100+RANK(AE336,$AE$3:$AE$18,1)*10+RANK(AF336,$AF$3:$AF$18,0)</f>
        <v>111</v>
      </c>
      <c r="AH336" s="20">
        <f>+RANK(AG336,$AG$3:$AG$18,1)</f>
        <v>1</v>
      </c>
    </row>
    <row r="337" spans="1:34" ht="15.95" customHeight="1" x14ac:dyDescent="0.15">
      <c r="A337" s="22"/>
      <c r="B337" s="24"/>
      <c r="C337" s="15"/>
      <c r="D337" s="16" t="s">
        <v>8</v>
      </c>
      <c r="E337" s="17"/>
      <c r="F337" s="15"/>
      <c r="G337" s="16" t="s">
        <v>8</v>
      </c>
      <c r="H337" s="17"/>
      <c r="I337" s="15"/>
      <c r="J337" s="16" t="s">
        <v>8</v>
      </c>
      <c r="K337" s="17"/>
      <c r="L337" s="15"/>
      <c r="M337" s="16" t="s">
        <v>8</v>
      </c>
      <c r="N337" s="17"/>
      <c r="O337" s="15"/>
      <c r="P337" s="16" t="s">
        <v>8</v>
      </c>
      <c r="Q337" s="17"/>
      <c r="R337" s="15"/>
      <c r="S337" s="16" t="s">
        <v>8</v>
      </c>
      <c r="T337" s="17"/>
      <c r="U337" s="28"/>
      <c r="V337" s="29"/>
      <c r="W337" s="30"/>
      <c r="X337" s="15"/>
      <c r="Y337" s="16" t="s">
        <v>8</v>
      </c>
      <c r="Z337" s="17"/>
      <c r="AA337" s="19"/>
      <c r="AB337" s="21"/>
      <c r="AC337" s="21"/>
      <c r="AD337" s="21"/>
      <c r="AE337" s="21"/>
      <c r="AF337" s="21"/>
      <c r="AG337" s="21"/>
      <c r="AH337" s="21"/>
    </row>
    <row r="338" spans="1:34" ht="15.95" customHeight="1" x14ac:dyDescent="0.15">
      <c r="A338" s="22">
        <v>104</v>
      </c>
      <c r="B338" s="23" t="s">
        <v>65</v>
      </c>
      <c r="C338" s="12" t="s">
        <v>30</v>
      </c>
      <c r="D338" s="13" t="s">
        <v>8</v>
      </c>
      <c r="E338" s="14">
        <v>7</v>
      </c>
      <c r="F338" s="12" t="s">
        <v>30</v>
      </c>
      <c r="G338" s="13" t="s">
        <v>8</v>
      </c>
      <c r="H338" s="14">
        <v>13</v>
      </c>
      <c r="I338" s="12" t="s">
        <v>30</v>
      </c>
      <c r="J338" s="13" t="s">
        <v>8</v>
      </c>
      <c r="K338" s="14">
        <v>18</v>
      </c>
      <c r="L338" s="12" t="s">
        <v>30</v>
      </c>
      <c r="M338" s="13" t="s">
        <v>8</v>
      </c>
      <c r="N338" s="14">
        <v>22</v>
      </c>
      <c r="O338" s="12" t="s">
        <v>30</v>
      </c>
      <c r="P338" s="13" t="s">
        <v>8</v>
      </c>
      <c r="Q338" s="14">
        <v>25</v>
      </c>
      <c r="R338" s="12" t="s">
        <v>30</v>
      </c>
      <c r="S338" s="13" t="s">
        <v>8</v>
      </c>
      <c r="T338" s="14">
        <v>27</v>
      </c>
      <c r="U338" s="12" t="s">
        <v>30</v>
      </c>
      <c r="V338" s="13" t="s">
        <v>8</v>
      </c>
      <c r="W338" s="14">
        <v>28</v>
      </c>
      <c r="X338" s="25" t="s">
        <v>7</v>
      </c>
      <c r="Y338" s="26"/>
      <c r="Z338" s="27"/>
      <c r="AA338" s="18">
        <f>COUNTIF(C338:Z339,"○")</f>
        <v>0</v>
      </c>
      <c r="AB338" s="20">
        <f>COUNTIF(C338:Z339,"●")</f>
        <v>0</v>
      </c>
      <c r="AC338" s="20">
        <f>COUNTIF(C338:Z339,"△")</f>
        <v>0</v>
      </c>
      <c r="AD338" s="20">
        <f t="shared" ref="AD338" si="276">+AA338*3+AC338*1</f>
        <v>0</v>
      </c>
      <c r="AE338" s="20">
        <f t="shared" ref="AE338" si="277">+E339+H339+K339+N339+Q339+T339+W339+Z339</f>
        <v>0</v>
      </c>
      <c r="AF338" s="20">
        <f t="shared" ref="AF338" si="278">+F339+I339+L339+O339+R339+U339+X339+AA339</f>
        <v>0</v>
      </c>
      <c r="AG338" s="20">
        <f>+RANK(AD338,$AD$3:$AD$18,0)*100+RANK(AE338,$AE$3:$AE$18,1)*10+RANK(AF338,$AF$3:$AF$18,0)</f>
        <v>111</v>
      </c>
      <c r="AH338" s="20">
        <f>+RANK(AG338,$AG$3:$AG$18,1)</f>
        <v>1</v>
      </c>
    </row>
    <row r="339" spans="1:34" ht="15.95" customHeight="1" x14ac:dyDescent="0.15">
      <c r="A339" s="22"/>
      <c r="B339" s="24"/>
      <c r="C339" s="15"/>
      <c r="D339" s="16" t="s">
        <v>8</v>
      </c>
      <c r="E339" s="17"/>
      <c r="F339" s="15"/>
      <c r="G339" s="16" t="s">
        <v>8</v>
      </c>
      <c r="H339" s="17"/>
      <c r="I339" s="15"/>
      <c r="J339" s="16" t="s">
        <v>8</v>
      </c>
      <c r="K339" s="17"/>
      <c r="L339" s="15"/>
      <c r="M339" s="16" t="s">
        <v>8</v>
      </c>
      <c r="N339" s="17"/>
      <c r="O339" s="15"/>
      <c r="P339" s="16" t="s">
        <v>8</v>
      </c>
      <c r="Q339" s="17"/>
      <c r="R339" s="15"/>
      <c r="S339" s="16" t="s">
        <v>8</v>
      </c>
      <c r="T339" s="17"/>
      <c r="U339" s="15"/>
      <c r="V339" s="16" t="s">
        <v>8</v>
      </c>
      <c r="W339" s="17"/>
      <c r="X339" s="28"/>
      <c r="Y339" s="29"/>
      <c r="Z339" s="30"/>
      <c r="AA339" s="19"/>
      <c r="AB339" s="21"/>
      <c r="AC339" s="21"/>
      <c r="AD339" s="21"/>
      <c r="AE339" s="21"/>
      <c r="AF339" s="21"/>
      <c r="AG339" s="21"/>
      <c r="AH339" s="21"/>
    </row>
    <row r="340" spans="1:34" x14ac:dyDescent="0.15">
      <c r="A340" s="3"/>
      <c r="B340" s="8"/>
      <c r="AA340" s="9">
        <f>SUM(AA324:AA339)</f>
        <v>0</v>
      </c>
      <c r="AB340" s="9">
        <f>SUM(AB324:AB339)</f>
        <v>0</v>
      </c>
      <c r="AC340" s="9">
        <f>SUM(AC324:AC339)</f>
        <v>0</v>
      </c>
      <c r="AE340" s="9">
        <f>SUM(AE324:AE339)</f>
        <v>0</v>
      </c>
      <c r="AF340" s="9">
        <f>SUM(AF324:AF339)</f>
        <v>0</v>
      </c>
    </row>
    <row r="341" spans="1:34" x14ac:dyDescent="0.15">
      <c r="A341" s="3"/>
      <c r="B341" s="8"/>
      <c r="AA341" s="9"/>
      <c r="AB341" s="9"/>
      <c r="AC341" s="9"/>
    </row>
    <row r="342" spans="1:34" x14ac:dyDescent="0.15">
      <c r="A342" s="3"/>
      <c r="B342" s="8"/>
      <c r="AA342" s="9"/>
      <c r="AB342" s="9"/>
      <c r="AC342" s="9"/>
    </row>
    <row r="343" spans="1:34" x14ac:dyDescent="0.15">
      <c r="A343" s="3"/>
      <c r="B343" s="8"/>
      <c r="AA343" s="9"/>
      <c r="AB343" s="9"/>
      <c r="AC343" s="9"/>
    </row>
  </sheetData>
  <mergeCells count="1248">
    <mergeCell ref="A338:A339"/>
    <mergeCell ref="B338:B339"/>
    <mergeCell ref="X338:Z339"/>
    <mergeCell ref="AA338:AA339"/>
    <mergeCell ref="AB338:AB339"/>
    <mergeCell ref="AC338:AC339"/>
    <mergeCell ref="AD338:AD339"/>
    <mergeCell ref="AE338:AE339"/>
    <mergeCell ref="AF338:AF339"/>
    <mergeCell ref="AG338:AG339"/>
    <mergeCell ref="AH338:AH339"/>
    <mergeCell ref="A334:A335"/>
    <mergeCell ref="B334:B335"/>
    <mergeCell ref="R334:T335"/>
    <mergeCell ref="AA334:AA335"/>
    <mergeCell ref="AB334:AB335"/>
    <mergeCell ref="AC334:AC335"/>
    <mergeCell ref="AD334:AD335"/>
    <mergeCell ref="AE334:AE335"/>
    <mergeCell ref="AF334:AF335"/>
    <mergeCell ref="AG334:AG335"/>
    <mergeCell ref="AH334:AH335"/>
    <mergeCell ref="A336:A337"/>
    <mergeCell ref="B336:B337"/>
    <mergeCell ref="U336:W337"/>
    <mergeCell ref="AA336:AA337"/>
    <mergeCell ref="AB336:AB337"/>
    <mergeCell ref="AC336:AC337"/>
    <mergeCell ref="AD336:AD337"/>
    <mergeCell ref="AE336:AE337"/>
    <mergeCell ref="AF336:AF337"/>
    <mergeCell ref="AG336:AG337"/>
    <mergeCell ref="AH336:AH337"/>
    <mergeCell ref="A330:A331"/>
    <mergeCell ref="B330:B331"/>
    <mergeCell ref="L330:N331"/>
    <mergeCell ref="AA330:AA331"/>
    <mergeCell ref="AB330:AB331"/>
    <mergeCell ref="AC330:AC331"/>
    <mergeCell ref="AD330:AD331"/>
    <mergeCell ref="AE330:AE331"/>
    <mergeCell ref="AF330:AF331"/>
    <mergeCell ref="AG330:AG331"/>
    <mergeCell ref="AH330:AH331"/>
    <mergeCell ref="A332:A333"/>
    <mergeCell ref="B332:B333"/>
    <mergeCell ref="O332:Q333"/>
    <mergeCell ref="AA332:AA333"/>
    <mergeCell ref="AB332:AB333"/>
    <mergeCell ref="AC332:AC333"/>
    <mergeCell ref="AD332:AD333"/>
    <mergeCell ref="AE332:AE333"/>
    <mergeCell ref="AF332:AF333"/>
    <mergeCell ref="AG332:AG333"/>
    <mergeCell ref="AH332:AH333"/>
    <mergeCell ref="AG324:AG325"/>
    <mergeCell ref="AH324:AH325"/>
    <mergeCell ref="A326:A327"/>
    <mergeCell ref="B326:B327"/>
    <mergeCell ref="F326:H327"/>
    <mergeCell ref="AA326:AA327"/>
    <mergeCell ref="AB326:AB327"/>
    <mergeCell ref="AC326:AC327"/>
    <mergeCell ref="AD326:AD327"/>
    <mergeCell ref="AE326:AE327"/>
    <mergeCell ref="AF326:AF327"/>
    <mergeCell ref="AG326:AG327"/>
    <mergeCell ref="AH326:AH327"/>
    <mergeCell ref="A328:A329"/>
    <mergeCell ref="B328:B329"/>
    <mergeCell ref="I328:K329"/>
    <mergeCell ref="AA328:AA329"/>
    <mergeCell ref="AB328:AB329"/>
    <mergeCell ref="AC328:AC329"/>
    <mergeCell ref="AD328:AD329"/>
    <mergeCell ref="AE328:AE329"/>
    <mergeCell ref="AF328:AF329"/>
    <mergeCell ref="AG328:AG329"/>
    <mergeCell ref="AH328:AH329"/>
    <mergeCell ref="C323:E323"/>
    <mergeCell ref="F323:H323"/>
    <mergeCell ref="I323:K323"/>
    <mergeCell ref="L323:N323"/>
    <mergeCell ref="O323:Q323"/>
    <mergeCell ref="R323:T323"/>
    <mergeCell ref="U323:W323"/>
    <mergeCell ref="X323:Z323"/>
    <mergeCell ref="A324:A325"/>
    <mergeCell ref="B324:B325"/>
    <mergeCell ref="C324:E325"/>
    <mergeCell ref="AA324:AA325"/>
    <mergeCell ref="AB324:AB325"/>
    <mergeCell ref="AC324:AC325"/>
    <mergeCell ref="AD324:AD325"/>
    <mergeCell ref="AE324:AE325"/>
    <mergeCell ref="AF324:AF325"/>
    <mergeCell ref="A307:A308"/>
    <mergeCell ref="B307:B308"/>
    <mergeCell ref="U307:W308"/>
    <mergeCell ref="AA307:AA308"/>
    <mergeCell ref="AB307:AB308"/>
    <mergeCell ref="AC307:AC308"/>
    <mergeCell ref="AD307:AD308"/>
    <mergeCell ref="AE307:AE308"/>
    <mergeCell ref="AF307:AF308"/>
    <mergeCell ref="AG307:AG308"/>
    <mergeCell ref="AH307:AH308"/>
    <mergeCell ref="A309:A310"/>
    <mergeCell ref="B309:B310"/>
    <mergeCell ref="X309:Z310"/>
    <mergeCell ref="AA309:AA310"/>
    <mergeCell ref="AB309:AB310"/>
    <mergeCell ref="AC309:AC310"/>
    <mergeCell ref="AD309:AD310"/>
    <mergeCell ref="AE309:AE310"/>
    <mergeCell ref="AF309:AF310"/>
    <mergeCell ref="AG309:AG310"/>
    <mergeCell ref="AH309:AH310"/>
    <mergeCell ref="A303:A304"/>
    <mergeCell ref="B303:B304"/>
    <mergeCell ref="O303:Q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305:A306"/>
    <mergeCell ref="B305:B306"/>
    <mergeCell ref="R305:T306"/>
    <mergeCell ref="AA305:AA306"/>
    <mergeCell ref="AB305:AB306"/>
    <mergeCell ref="AC305:AC306"/>
    <mergeCell ref="AD305:AD306"/>
    <mergeCell ref="AE305:AE306"/>
    <mergeCell ref="AF305:AF306"/>
    <mergeCell ref="AG305:AG306"/>
    <mergeCell ref="AH305:AH306"/>
    <mergeCell ref="A299:A300"/>
    <mergeCell ref="B299:B300"/>
    <mergeCell ref="I299:K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L301:N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295:A296"/>
    <mergeCell ref="B295:B296"/>
    <mergeCell ref="C295:E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F297:H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81:A282"/>
    <mergeCell ref="B281:B282"/>
    <mergeCell ref="U281:W282"/>
    <mergeCell ref="AA281:AA282"/>
    <mergeCell ref="AB281:AB282"/>
    <mergeCell ref="AC281:AC282"/>
    <mergeCell ref="AD281:AD282"/>
    <mergeCell ref="AE281:AE282"/>
    <mergeCell ref="AF281:AF282"/>
    <mergeCell ref="AG281:AG282"/>
    <mergeCell ref="AH281:AH282"/>
    <mergeCell ref="A283:A284"/>
    <mergeCell ref="B283:B284"/>
    <mergeCell ref="X283:Z284"/>
    <mergeCell ref="AA283:AA284"/>
    <mergeCell ref="AB283:AB284"/>
    <mergeCell ref="AC283:AC284"/>
    <mergeCell ref="AD283:AD284"/>
    <mergeCell ref="AE283:AE284"/>
    <mergeCell ref="AF283:AF284"/>
    <mergeCell ref="AG283:AG284"/>
    <mergeCell ref="AH283:AH284"/>
    <mergeCell ref="A277:A278"/>
    <mergeCell ref="B277:B278"/>
    <mergeCell ref="O277:Q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9:A280"/>
    <mergeCell ref="B279:B280"/>
    <mergeCell ref="R279:T280"/>
    <mergeCell ref="AA279:AA280"/>
    <mergeCell ref="AB279:AB280"/>
    <mergeCell ref="AC279:AC280"/>
    <mergeCell ref="AD279:AD280"/>
    <mergeCell ref="AE279:AE280"/>
    <mergeCell ref="AF279:AF280"/>
    <mergeCell ref="AG279:AG280"/>
    <mergeCell ref="AH279:AH280"/>
    <mergeCell ref="A273:A274"/>
    <mergeCell ref="B273:B274"/>
    <mergeCell ref="I273:K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L275:N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69:A270"/>
    <mergeCell ref="B269:B270"/>
    <mergeCell ref="C269:E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F271:H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U2:W2"/>
    <mergeCell ref="R41:T42"/>
    <mergeCell ref="X45:Z46"/>
    <mergeCell ref="X125:Z126"/>
    <mergeCell ref="U201:W202"/>
    <mergeCell ref="R251:T252"/>
    <mergeCell ref="U253:W254"/>
    <mergeCell ref="X255:Z256"/>
    <mergeCell ref="C268:E268"/>
    <mergeCell ref="F268:H268"/>
    <mergeCell ref="I268:K268"/>
    <mergeCell ref="L268:N268"/>
    <mergeCell ref="O268:Q268"/>
    <mergeCell ref="R268:T268"/>
    <mergeCell ref="U268:W268"/>
    <mergeCell ref="X268:Z268"/>
    <mergeCell ref="X2:Z2"/>
    <mergeCell ref="C111:E112"/>
    <mergeCell ref="F113:H114"/>
    <mergeCell ref="I115:K116"/>
    <mergeCell ref="F188:H188"/>
    <mergeCell ref="I188:K188"/>
    <mergeCell ref="L188:N188"/>
    <mergeCell ref="O188:Q188"/>
    <mergeCell ref="R188:T188"/>
    <mergeCell ref="U188:W188"/>
    <mergeCell ref="X188:Z188"/>
    <mergeCell ref="C214:E214"/>
    <mergeCell ref="F214:H214"/>
    <mergeCell ref="I214:K214"/>
    <mergeCell ref="L214:N214"/>
    <mergeCell ref="O214:Q214"/>
    <mergeCell ref="C294:E294"/>
    <mergeCell ref="F294:H294"/>
    <mergeCell ref="I294:K294"/>
    <mergeCell ref="L294:N294"/>
    <mergeCell ref="O294:Q294"/>
    <mergeCell ref="R294:T294"/>
    <mergeCell ref="U294:W294"/>
    <mergeCell ref="X294:Z294"/>
    <mergeCell ref="AG215:AG216"/>
    <mergeCell ref="AG217:AG218"/>
    <mergeCell ref="AG111:AG112"/>
    <mergeCell ref="AG113:AG114"/>
    <mergeCell ref="AG115:AG116"/>
    <mergeCell ref="AG117:AG118"/>
    <mergeCell ref="AG119:AG120"/>
    <mergeCell ref="AG61:AG62"/>
    <mergeCell ref="AG63:AG64"/>
    <mergeCell ref="AG65:AG66"/>
    <mergeCell ref="AG67:AG68"/>
    <mergeCell ref="AG69:AG70"/>
    <mergeCell ref="AG71:AG72"/>
    <mergeCell ref="AG85:AG86"/>
    <mergeCell ref="AG165:AG166"/>
    <mergeCell ref="AG167:AG168"/>
    <mergeCell ref="AG169:AG170"/>
    <mergeCell ref="AG171:AG172"/>
    <mergeCell ref="AG163:AG164"/>
    <mergeCell ref="AD111:AD112"/>
    <mergeCell ref="AF117:AF118"/>
    <mergeCell ref="C215:E216"/>
    <mergeCell ref="F217:H218"/>
    <mergeCell ref="AF189:AF190"/>
    <mergeCell ref="A9:A10"/>
    <mergeCell ref="AC171:AC172"/>
    <mergeCell ref="AA169:AA170"/>
    <mergeCell ref="AC117:AC118"/>
    <mergeCell ref="AB167:AB168"/>
    <mergeCell ref="AC167:AC168"/>
    <mergeCell ref="AC111:AC112"/>
    <mergeCell ref="AB117:AB118"/>
    <mergeCell ref="AA171:AA172"/>
    <mergeCell ref="AB171:AB172"/>
    <mergeCell ref="AA123:AA124"/>
    <mergeCell ref="AB123:AB124"/>
    <mergeCell ref="AC123:AC124"/>
    <mergeCell ref="AA125:AA126"/>
    <mergeCell ref="AB125:AB126"/>
    <mergeCell ref="AC125:AC126"/>
    <mergeCell ref="AE65:AE66"/>
    <mergeCell ref="B65:B66"/>
    <mergeCell ref="AD65:AD66"/>
    <mergeCell ref="AE69:AE70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61:B62"/>
    <mergeCell ref="A63:A64"/>
    <mergeCell ref="B63:B64"/>
    <mergeCell ref="A65:A66"/>
    <mergeCell ref="AA61:AA62"/>
    <mergeCell ref="A69:A70"/>
    <mergeCell ref="AA69:AA70"/>
    <mergeCell ref="B69:B70"/>
    <mergeCell ref="R69:T70"/>
    <mergeCell ref="AE59:AE60"/>
    <mergeCell ref="B11:B12"/>
    <mergeCell ref="O11:Q12"/>
    <mergeCell ref="A45:A46"/>
    <mergeCell ref="AA45:AA46"/>
    <mergeCell ref="AB45:AB46"/>
    <mergeCell ref="AC45:AC46"/>
    <mergeCell ref="AD45:AD46"/>
    <mergeCell ref="AE45:AE46"/>
    <mergeCell ref="A31:A32"/>
    <mergeCell ref="B31:B32"/>
    <mergeCell ref="B37:B38"/>
    <mergeCell ref="A37:A38"/>
    <mergeCell ref="AA37:AA38"/>
    <mergeCell ref="AB37:AB38"/>
    <mergeCell ref="AC37:AC38"/>
    <mergeCell ref="AD37:AD38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63:AB64"/>
    <mergeCell ref="AC63:AC64"/>
    <mergeCell ref="A59:A60"/>
    <mergeCell ref="B59:B60"/>
    <mergeCell ref="AA63:AA64"/>
    <mergeCell ref="AB61:AB62"/>
    <mergeCell ref="AC61:AC62"/>
    <mergeCell ref="AA59:AA60"/>
    <mergeCell ref="AB59:AB60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9:AD100"/>
    <mergeCell ref="AC59:AC60"/>
    <mergeCell ref="AG59:AG60"/>
    <mergeCell ref="AH61:AH62"/>
    <mergeCell ref="AH59:AH60"/>
    <mergeCell ref="AE61:AE62"/>
    <mergeCell ref="AB71:AB72"/>
    <mergeCell ref="AC71:AC72"/>
    <mergeCell ref="AD71:AD72"/>
    <mergeCell ref="AH63:AH64"/>
    <mergeCell ref="AA67:AA68"/>
    <mergeCell ref="AB67:AB68"/>
    <mergeCell ref="AC67:AC68"/>
    <mergeCell ref="AF63:AF64"/>
    <mergeCell ref="AD67:AD68"/>
    <mergeCell ref="AA65:AA66"/>
    <mergeCell ref="AE63:AE64"/>
    <mergeCell ref="AD59:AD60"/>
    <mergeCell ref="AD63:AD64"/>
    <mergeCell ref="AD61:AD62"/>
    <mergeCell ref="AH71:AH72"/>
    <mergeCell ref="AE71:AE72"/>
    <mergeCell ref="AF71:AF72"/>
    <mergeCell ref="AH67:AH68"/>
    <mergeCell ref="AE67:AE68"/>
    <mergeCell ref="AF67:AF68"/>
    <mergeCell ref="AH65:AH66"/>
    <mergeCell ref="AF65:AF66"/>
    <mergeCell ref="AF61:AF62"/>
    <mergeCell ref="AF59:AF60"/>
    <mergeCell ref="AF69:AF70"/>
    <mergeCell ref="AB69:AB70"/>
    <mergeCell ref="AH117:AH118"/>
    <mergeCell ref="A121:A122"/>
    <mergeCell ref="B121:B122"/>
    <mergeCell ref="AA121:AA122"/>
    <mergeCell ref="AB121:AB122"/>
    <mergeCell ref="AC121:AC122"/>
    <mergeCell ref="A117:A118"/>
    <mergeCell ref="B117:B118"/>
    <mergeCell ref="AH121:AH122"/>
    <mergeCell ref="AF121:AF122"/>
    <mergeCell ref="AD117:AD118"/>
    <mergeCell ref="AA119:AA120"/>
    <mergeCell ref="AB119:AB120"/>
    <mergeCell ref="AC119:AC120"/>
    <mergeCell ref="AD119:AD120"/>
    <mergeCell ref="AE117:AE118"/>
    <mergeCell ref="AA117:AA118"/>
    <mergeCell ref="B119:B120"/>
    <mergeCell ref="L117:N118"/>
    <mergeCell ref="A119:A120"/>
    <mergeCell ref="O119:Q120"/>
    <mergeCell ref="R121:T122"/>
    <mergeCell ref="AG173:AG174"/>
    <mergeCell ref="AH173:AH174"/>
    <mergeCell ref="AD163:AD164"/>
    <mergeCell ref="AE163:AE164"/>
    <mergeCell ref="AF163:AF164"/>
    <mergeCell ref="AH163:AH164"/>
    <mergeCell ref="A163:A164"/>
    <mergeCell ref="B163:B164"/>
    <mergeCell ref="AA163:AA164"/>
    <mergeCell ref="AB163:AB164"/>
    <mergeCell ref="AC163:AC164"/>
    <mergeCell ref="AD165:AD166"/>
    <mergeCell ref="AE165:AE166"/>
    <mergeCell ref="AF165:AF166"/>
    <mergeCell ref="AH165:AH166"/>
    <mergeCell ref="AF167:AF168"/>
    <mergeCell ref="AH167:AH168"/>
    <mergeCell ref="A165:A166"/>
    <mergeCell ref="B165:B166"/>
    <mergeCell ref="AA165:AA166"/>
    <mergeCell ref="AB165:AB166"/>
    <mergeCell ref="AC165:AC166"/>
    <mergeCell ref="AD167:AD168"/>
    <mergeCell ref="C163:E164"/>
    <mergeCell ref="F165:H166"/>
    <mergeCell ref="A167:A168"/>
    <mergeCell ref="B167:B168"/>
    <mergeCell ref="I167:K168"/>
    <mergeCell ref="A169:A170"/>
    <mergeCell ref="L169:N170"/>
    <mergeCell ref="B171:B172"/>
    <mergeCell ref="O171:Q172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7:AE218"/>
    <mergeCell ref="AF217:AF218"/>
    <mergeCell ref="AH217:AH218"/>
    <mergeCell ref="AA217:AA218"/>
    <mergeCell ref="AB217:AB218"/>
    <mergeCell ref="AC217:AC218"/>
    <mergeCell ref="A215:A216"/>
    <mergeCell ref="B215:B216"/>
    <mergeCell ref="AA215:AA216"/>
    <mergeCell ref="A217:A218"/>
    <mergeCell ref="B217:B218"/>
    <mergeCell ref="AF215:AF216"/>
    <mergeCell ref="AH215:AH216"/>
    <mergeCell ref="AD215:AD216"/>
    <mergeCell ref="AE215:AE216"/>
    <mergeCell ref="AB215:AB216"/>
    <mergeCell ref="AC215:AC216"/>
    <mergeCell ref="AD217:AD218"/>
    <mergeCell ref="AD15:AD16"/>
    <mergeCell ref="AG15:AG16"/>
    <mergeCell ref="AG17:AG18"/>
    <mergeCell ref="C110:E110"/>
    <mergeCell ref="AG189:AG190"/>
    <mergeCell ref="AH189:AH190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53:AH254"/>
    <mergeCell ref="AG251:AG252"/>
    <mergeCell ref="AG253:AG254"/>
    <mergeCell ref="AH219:AH220"/>
    <mergeCell ref="AA219:AA220"/>
    <mergeCell ref="AB219:AB220"/>
    <mergeCell ref="AC219:AC220"/>
    <mergeCell ref="AD219:AD220"/>
    <mergeCell ref="AE219:AE220"/>
    <mergeCell ref="AF219:AF220"/>
    <mergeCell ref="AF221:AF222"/>
    <mergeCell ref="AH221:AH222"/>
    <mergeCell ref="AE221:AE222"/>
    <mergeCell ref="AE119:AE120"/>
    <mergeCell ref="AF119:AF120"/>
    <mergeCell ref="AH119:AH120"/>
    <mergeCell ref="AH169:AH170"/>
    <mergeCell ref="AB169:AB170"/>
    <mergeCell ref="AC169:AC170"/>
    <mergeCell ref="AD169:AD170"/>
    <mergeCell ref="AE169:AE170"/>
    <mergeCell ref="AF169:AF170"/>
    <mergeCell ref="AE167:AE168"/>
    <mergeCell ref="AA167:AA168"/>
    <mergeCell ref="AG121:AG122"/>
    <mergeCell ref="AD121:AD122"/>
    <mergeCell ref="AE121:AE122"/>
    <mergeCell ref="AA221:AA222"/>
    <mergeCell ref="AB221:AB222"/>
    <mergeCell ref="AC221:AC222"/>
    <mergeCell ref="AA227:AA228"/>
    <mergeCell ref="AH171:AH172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5:AH256"/>
    <mergeCell ref="A255:A256"/>
    <mergeCell ref="B255:B256"/>
    <mergeCell ref="AA255:AA256"/>
    <mergeCell ref="AB255:AB256"/>
    <mergeCell ref="AC255:AC256"/>
    <mergeCell ref="AD255:AD256"/>
    <mergeCell ref="AE255:AE256"/>
    <mergeCell ref="AF255:AF256"/>
    <mergeCell ref="AG255:AG256"/>
    <mergeCell ref="AD221:AD222"/>
    <mergeCell ref="A251:A252"/>
    <mergeCell ref="B251:B252"/>
    <mergeCell ref="AH251:AH252"/>
    <mergeCell ref="A253:A254"/>
    <mergeCell ref="B253:B254"/>
    <mergeCell ref="AA253:AA254"/>
    <mergeCell ref="AB253:AB254"/>
    <mergeCell ref="AC253:AC254"/>
    <mergeCell ref="AD253:AD254"/>
    <mergeCell ref="AH43:AH44"/>
    <mergeCell ref="AC113:AC114"/>
    <mergeCell ref="A71:A72"/>
    <mergeCell ref="B71:B72"/>
    <mergeCell ref="AA71:AA72"/>
    <mergeCell ref="A61:A62"/>
    <mergeCell ref="A43:A44"/>
    <mergeCell ref="AA73:AA74"/>
    <mergeCell ref="AB73:AB74"/>
    <mergeCell ref="AC73:AC74"/>
    <mergeCell ref="A89:A90"/>
    <mergeCell ref="B89:B90"/>
    <mergeCell ref="I89:K90"/>
    <mergeCell ref="AA89:AA90"/>
    <mergeCell ref="AB89:AB90"/>
    <mergeCell ref="A113:A114"/>
    <mergeCell ref="B113:B114"/>
    <mergeCell ref="AA113:AA114"/>
    <mergeCell ref="A97:A98"/>
    <mergeCell ref="B97:B98"/>
    <mergeCell ref="U97:W98"/>
    <mergeCell ref="AA97:AA98"/>
    <mergeCell ref="AB97:AB98"/>
    <mergeCell ref="AC97:AC98"/>
    <mergeCell ref="A99:A100"/>
    <mergeCell ref="B99:B100"/>
    <mergeCell ref="AA99:AA100"/>
    <mergeCell ref="AB99:AB100"/>
    <mergeCell ref="AC99:AC100"/>
    <mergeCell ref="F110:H110"/>
    <mergeCell ref="I110:K110"/>
    <mergeCell ref="L110:N110"/>
    <mergeCell ref="O110:Q110"/>
    <mergeCell ref="A73:A74"/>
    <mergeCell ref="B73:B74"/>
    <mergeCell ref="X73:Z74"/>
    <mergeCell ref="A111:A112"/>
    <mergeCell ref="B111:B112"/>
    <mergeCell ref="AA111:AA112"/>
    <mergeCell ref="AB111:AB112"/>
    <mergeCell ref="A91:A92"/>
    <mergeCell ref="B91:B92"/>
    <mergeCell ref="AA91:AA92"/>
    <mergeCell ref="AB91:AB92"/>
    <mergeCell ref="AC91:AC92"/>
    <mergeCell ref="B43:B44"/>
    <mergeCell ref="U43:W44"/>
    <mergeCell ref="AA43:AA44"/>
    <mergeCell ref="AB43:AB44"/>
    <mergeCell ref="AC43:AC44"/>
    <mergeCell ref="C59:E60"/>
    <mergeCell ref="F61:H62"/>
    <mergeCell ref="I63:K64"/>
    <mergeCell ref="L65:N66"/>
    <mergeCell ref="A93:A94"/>
    <mergeCell ref="B93:B94"/>
    <mergeCell ref="O93:Q94"/>
    <mergeCell ref="AA93:AA94"/>
    <mergeCell ref="AB93:AB94"/>
    <mergeCell ref="AC93:AC94"/>
    <mergeCell ref="X99:Z100"/>
    <mergeCell ref="AC69:AC70"/>
    <mergeCell ref="AB65:AB66"/>
    <mergeCell ref="AC65:AC66"/>
    <mergeCell ref="B45:B46"/>
    <mergeCell ref="AF45:AF46"/>
    <mergeCell ref="AG45:AG46"/>
    <mergeCell ref="AH45:AH46"/>
    <mergeCell ref="C58:E58"/>
    <mergeCell ref="F58:H58"/>
    <mergeCell ref="I58:K58"/>
    <mergeCell ref="L58:N58"/>
    <mergeCell ref="O58:Q58"/>
    <mergeCell ref="R58:T58"/>
    <mergeCell ref="U58:W58"/>
    <mergeCell ref="X58:Z58"/>
    <mergeCell ref="AD43:AD44"/>
    <mergeCell ref="AE43:AE44"/>
    <mergeCell ref="AF43:AF44"/>
    <mergeCell ref="AG43:AG44"/>
    <mergeCell ref="C30:E30"/>
    <mergeCell ref="F30:H30"/>
    <mergeCell ref="I30:K30"/>
    <mergeCell ref="L30:N30"/>
    <mergeCell ref="O30:Q30"/>
    <mergeCell ref="R30:T30"/>
    <mergeCell ref="U30:W30"/>
    <mergeCell ref="X30:Z30"/>
    <mergeCell ref="C31:E32"/>
    <mergeCell ref="AA31:AA32"/>
    <mergeCell ref="AB31:AB32"/>
    <mergeCell ref="AC31:AC32"/>
    <mergeCell ref="AD31:AD32"/>
    <mergeCell ref="AE31:AE32"/>
    <mergeCell ref="AF31:AF32"/>
    <mergeCell ref="AG31:AG32"/>
    <mergeCell ref="L37:N38"/>
    <mergeCell ref="AE37:AE38"/>
    <mergeCell ref="AF37:AF38"/>
    <mergeCell ref="AG37:AG38"/>
    <mergeCell ref="AH31:AH32"/>
    <mergeCell ref="A33:A34"/>
    <mergeCell ref="B33:B34"/>
    <mergeCell ref="F33:H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5:A36"/>
    <mergeCell ref="B35:B36"/>
    <mergeCell ref="I35:K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H37:AH38"/>
    <mergeCell ref="A39:A40"/>
    <mergeCell ref="B39:B40"/>
    <mergeCell ref="O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41:A42"/>
    <mergeCell ref="B41:B42"/>
    <mergeCell ref="AD73:AD74"/>
    <mergeCell ref="AE73:AE74"/>
    <mergeCell ref="AF73:AF74"/>
    <mergeCell ref="AG73:AG74"/>
    <mergeCell ref="AH73:AH74"/>
    <mergeCell ref="O67:Q68"/>
    <mergeCell ref="C84:E84"/>
    <mergeCell ref="F84:H84"/>
    <mergeCell ref="I84:K84"/>
    <mergeCell ref="L84:N84"/>
    <mergeCell ref="O84:Q84"/>
    <mergeCell ref="R84:T84"/>
    <mergeCell ref="U84:W84"/>
    <mergeCell ref="X84:Z84"/>
    <mergeCell ref="AH85:AH86"/>
    <mergeCell ref="A87:A88"/>
    <mergeCell ref="B87:B88"/>
    <mergeCell ref="F87:H88"/>
    <mergeCell ref="AA87:AA88"/>
    <mergeCell ref="AB87:AB88"/>
    <mergeCell ref="AC87:AC88"/>
    <mergeCell ref="AD87:AD88"/>
    <mergeCell ref="AE87:AE88"/>
    <mergeCell ref="AF87:AF88"/>
    <mergeCell ref="AG87:AG88"/>
    <mergeCell ref="AH87:AH88"/>
    <mergeCell ref="C85:E86"/>
    <mergeCell ref="A67:A68"/>
    <mergeCell ref="B67:B68"/>
    <mergeCell ref="AH69:AH70"/>
    <mergeCell ref="AD69:AD70"/>
    <mergeCell ref="U71:W72"/>
    <mergeCell ref="AC89:AC90"/>
    <mergeCell ref="AD89:AD90"/>
    <mergeCell ref="AE89:AE90"/>
    <mergeCell ref="AF89:AF90"/>
    <mergeCell ref="AG89:AG90"/>
    <mergeCell ref="AH89:AH90"/>
    <mergeCell ref="A85:A86"/>
    <mergeCell ref="B85:B86"/>
    <mergeCell ref="AA85:AA86"/>
    <mergeCell ref="AB85:AB86"/>
    <mergeCell ref="AC85:AC86"/>
    <mergeCell ref="AD85:AD86"/>
    <mergeCell ref="AE85:AE86"/>
    <mergeCell ref="AF85:AF86"/>
    <mergeCell ref="AE91:AE92"/>
    <mergeCell ref="AF91:AF92"/>
    <mergeCell ref="AG91:AG92"/>
    <mergeCell ref="AH91:AH92"/>
    <mergeCell ref="L91:N92"/>
    <mergeCell ref="AD91:AD92"/>
    <mergeCell ref="AE93:AE94"/>
    <mergeCell ref="AF93:AF94"/>
    <mergeCell ref="AG93:AG94"/>
    <mergeCell ref="AH93:AH94"/>
    <mergeCell ref="A95:A96"/>
    <mergeCell ref="B95:B96"/>
    <mergeCell ref="R95:T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E97:AE98"/>
    <mergeCell ref="AF97:AF98"/>
    <mergeCell ref="AG97:AG98"/>
    <mergeCell ref="AH97:AH98"/>
    <mergeCell ref="AD97:AD98"/>
    <mergeCell ref="AD93:AD94"/>
    <mergeCell ref="AE99:AE100"/>
    <mergeCell ref="AF99:AF100"/>
    <mergeCell ref="AG99:AG100"/>
    <mergeCell ref="AH99:AH100"/>
    <mergeCell ref="A123:A124"/>
    <mergeCell ref="B123:B124"/>
    <mergeCell ref="U123:W124"/>
    <mergeCell ref="A115:A116"/>
    <mergeCell ref="B115:B116"/>
    <mergeCell ref="AD123:AD124"/>
    <mergeCell ref="AE123:AE124"/>
    <mergeCell ref="AF123:AF124"/>
    <mergeCell ref="AG123:AG124"/>
    <mergeCell ref="AH123:AH124"/>
    <mergeCell ref="R110:T110"/>
    <mergeCell ref="U110:W110"/>
    <mergeCell ref="X110:Z110"/>
    <mergeCell ref="AF113:AF114"/>
    <mergeCell ref="AH113:AH114"/>
    <mergeCell ref="AD115:AD116"/>
    <mergeCell ref="AE115:AE116"/>
    <mergeCell ref="AF115:AF116"/>
    <mergeCell ref="AH115:AH116"/>
    <mergeCell ref="AD113:AD114"/>
    <mergeCell ref="AE113:AE114"/>
    <mergeCell ref="AF111:AF112"/>
    <mergeCell ref="AH111:AH112"/>
    <mergeCell ref="AE111:AE112"/>
    <mergeCell ref="AA115:AA116"/>
    <mergeCell ref="AB115:AB116"/>
    <mergeCell ref="AC115:AC116"/>
    <mergeCell ref="AB113:AB114"/>
    <mergeCell ref="AD125:AD126"/>
    <mergeCell ref="AE125:AE126"/>
    <mergeCell ref="AF125:AF126"/>
    <mergeCell ref="AG125:AG126"/>
    <mergeCell ref="AH125:AH126"/>
    <mergeCell ref="C136:E136"/>
    <mergeCell ref="F136:H136"/>
    <mergeCell ref="I136:K136"/>
    <mergeCell ref="L136:N136"/>
    <mergeCell ref="O136:Q136"/>
    <mergeCell ref="R136:T136"/>
    <mergeCell ref="U136:W136"/>
    <mergeCell ref="X136:Z136"/>
    <mergeCell ref="A137:A138"/>
    <mergeCell ref="B137:B138"/>
    <mergeCell ref="C137:E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25:A126"/>
    <mergeCell ref="B125:B126"/>
    <mergeCell ref="B139:B140"/>
    <mergeCell ref="F139:H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I141:K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139:A140"/>
    <mergeCell ref="A143:A144"/>
    <mergeCell ref="B143:B144"/>
    <mergeCell ref="L143:N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O145:Q146"/>
    <mergeCell ref="AA145:AA146"/>
    <mergeCell ref="AB145:AB146"/>
    <mergeCell ref="AC145:AC146"/>
    <mergeCell ref="AD145:AD146"/>
    <mergeCell ref="AE145:AE146"/>
    <mergeCell ref="AF145:AF146"/>
    <mergeCell ref="AG145:AG146"/>
    <mergeCell ref="AH145:AH146"/>
    <mergeCell ref="AG149:AG150"/>
    <mergeCell ref="AH149:AH150"/>
    <mergeCell ref="A147:A148"/>
    <mergeCell ref="B147:B148"/>
    <mergeCell ref="R147:T148"/>
    <mergeCell ref="AA147:AA148"/>
    <mergeCell ref="AB147:AB148"/>
    <mergeCell ref="AC147:AC148"/>
    <mergeCell ref="AD147:AD148"/>
    <mergeCell ref="AE147:AE148"/>
    <mergeCell ref="AF147:AF148"/>
    <mergeCell ref="AG147:AG148"/>
    <mergeCell ref="AH147:AH148"/>
    <mergeCell ref="A149:A150"/>
    <mergeCell ref="B149:B150"/>
    <mergeCell ref="U149:W150"/>
    <mergeCell ref="AA149:AA150"/>
    <mergeCell ref="AB149:AB150"/>
    <mergeCell ref="AC149:AC150"/>
    <mergeCell ref="AD149:AD150"/>
    <mergeCell ref="AE149:AE150"/>
    <mergeCell ref="AF149:AF150"/>
    <mergeCell ref="AG151:AG152"/>
    <mergeCell ref="AH151:AH152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151:A152"/>
    <mergeCell ref="B151:B152"/>
    <mergeCell ref="X151:Z152"/>
    <mergeCell ref="AA151:AA152"/>
    <mergeCell ref="AB151:AB152"/>
    <mergeCell ref="AC151:AC152"/>
    <mergeCell ref="AD151:AD152"/>
    <mergeCell ref="AE151:AE152"/>
    <mergeCell ref="AF151:AF152"/>
    <mergeCell ref="A173:A174"/>
    <mergeCell ref="B173:B174"/>
    <mergeCell ref="R173:T174"/>
    <mergeCell ref="AA173:AA174"/>
    <mergeCell ref="AB173:AB174"/>
    <mergeCell ref="AC173:AC174"/>
    <mergeCell ref="AD173:AD174"/>
    <mergeCell ref="AE173:AE174"/>
    <mergeCell ref="AF173:AF174"/>
    <mergeCell ref="B169:B170"/>
    <mergeCell ref="A171:A172"/>
    <mergeCell ref="AD171:AD172"/>
    <mergeCell ref="AE171:AE172"/>
    <mergeCell ref="AF171:AF172"/>
    <mergeCell ref="A175:A176"/>
    <mergeCell ref="B175:B176"/>
    <mergeCell ref="U175:W176"/>
    <mergeCell ref="AA175:AA176"/>
    <mergeCell ref="AB175:AB176"/>
    <mergeCell ref="AC175:AC176"/>
    <mergeCell ref="AD175:AD176"/>
    <mergeCell ref="AE175:AE176"/>
    <mergeCell ref="AF175:AF176"/>
    <mergeCell ref="AG175:AG176"/>
    <mergeCell ref="AH175:AH176"/>
    <mergeCell ref="A177:A178"/>
    <mergeCell ref="B177:B178"/>
    <mergeCell ref="X177:Z178"/>
    <mergeCell ref="AA177:AA178"/>
    <mergeCell ref="AB177:AB178"/>
    <mergeCell ref="AC177:AC178"/>
    <mergeCell ref="AD177:AD178"/>
    <mergeCell ref="AE177:AE178"/>
    <mergeCell ref="AF177:AF178"/>
    <mergeCell ref="AG177:AG178"/>
    <mergeCell ref="AH177:AH178"/>
    <mergeCell ref="A189:A190"/>
    <mergeCell ref="B189:B190"/>
    <mergeCell ref="C189:E190"/>
    <mergeCell ref="AA189:AA190"/>
    <mergeCell ref="AB189:AB190"/>
    <mergeCell ref="AC189:AC190"/>
    <mergeCell ref="AD189:AD190"/>
    <mergeCell ref="AE189:AE190"/>
    <mergeCell ref="C188:E188"/>
    <mergeCell ref="A191:A192"/>
    <mergeCell ref="B191:B192"/>
    <mergeCell ref="F191:H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I193:K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L195:N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7:A198"/>
    <mergeCell ref="B197:B198"/>
    <mergeCell ref="O197:Q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9:A200"/>
    <mergeCell ref="B199:B200"/>
    <mergeCell ref="R199:T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203:A204"/>
    <mergeCell ref="B203:B204"/>
    <mergeCell ref="X203:Z204"/>
    <mergeCell ref="AA203:AA204"/>
    <mergeCell ref="AB203:AB204"/>
    <mergeCell ref="AC203:AC204"/>
    <mergeCell ref="AD203:AD204"/>
    <mergeCell ref="AE203:AE204"/>
    <mergeCell ref="AF203:AF204"/>
    <mergeCell ref="AG203:AG204"/>
    <mergeCell ref="AH203:AH204"/>
    <mergeCell ref="A201:A202"/>
    <mergeCell ref="B201:B202"/>
    <mergeCell ref="AA201:AA202"/>
    <mergeCell ref="AB201:AB202"/>
    <mergeCell ref="AC201:AC202"/>
    <mergeCell ref="AD201:AD202"/>
    <mergeCell ref="AE201:AE202"/>
    <mergeCell ref="AF201:AF202"/>
    <mergeCell ref="AG201:AG202"/>
    <mergeCell ref="AH201:AH202"/>
    <mergeCell ref="R214:T214"/>
    <mergeCell ref="U214:W214"/>
    <mergeCell ref="X214:Z214"/>
    <mergeCell ref="A219:A220"/>
    <mergeCell ref="B219:B220"/>
    <mergeCell ref="I219:K220"/>
    <mergeCell ref="L221:N222"/>
    <mergeCell ref="A223:A224"/>
    <mergeCell ref="B223:B224"/>
    <mergeCell ref="O223:Q224"/>
    <mergeCell ref="AA223:AA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R225:T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221:A222"/>
    <mergeCell ref="B221:B222"/>
    <mergeCell ref="AG219:AG220"/>
    <mergeCell ref="AG221:AG222"/>
    <mergeCell ref="A227:A228"/>
    <mergeCell ref="B227:B228"/>
    <mergeCell ref="U227:W228"/>
    <mergeCell ref="AB227:AB228"/>
    <mergeCell ref="AC227:AC228"/>
    <mergeCell ref="AD227:AD228"/>
    <mergeCell ref="AE227:AE228"/>
    <mergeCell ref="AF227:AF228"/>
    <mergeCell ref="AG227:AG228"/>
    <mergeCell ref="AH227:AH228"/>
    <mergeCell ref="A229:A230"/>
    <mergeCell ref="B229:B230"/>
    <mergeCell ref="X229:Z230"/>
    <mergeCell ref="AA229:AA230"/>
    <mergeCell ref="AB229:AB230"/>
    <mergeCell ref="AC229:AC230"/>
    <mergeCell ref="AD229:AD230"/>
    <mergeCell ref="AE229:AE230"/>
    <mergeCell ref="AF229:AF230"/>
    <mergeCell ref="AG229:AG230"/>
    <mergeCell ref="AH229:AH230"/>
    <mergeCell ref="AE245:AE246"/>
    <mergeCell ref="AF245:AF246"/>
    <mergeCell ref="AG245:AG246"/>
    <mergeCell ref="AH245:AH246"/>
    <mergeCell ref="C240:E240"/>
    <mergeCell ref="F240:H240"/>
    <mergeCell ref="I240:K240"/>
    <mergeCell ref="L240:N240"/>
    <mergeCell ref="O240:Q240"/>
    <mergeCell ref="R240:T240"/>
    <mergeCell ref="U240:W240"/>
    <mergeCell ref="X240:Z240"/>
    <mergeCell ref="A241:A242"/>
    <mergeCell ref="B241:B242"/>
    <mergeCell ref="C241:E242"/>
    <mergeCell ref="AA241:AA242"/>
    <mergeCell ref="AB241:AB242"/>
    <mergeCell ref="AC241:AC242"/>
    <mergeCell ref="AD241:AD242"/>
    <mergeCell ref="AE241:AE242"/>
    <mergeCell ref="AF241:AF242"/>
    <mergeCell ref="AH247:AH248"/>
    <mergeCell ref="A249:A250"/>
    <mergeCell ref="B249:B250"/>
    <mergeCell ref="O249:Q250"/>
    <mergeCell ref="AA249:AA250"/>
    <mergeCell ref="AB249:AB250"/>
    <mergeCell ref="AC249:AC250"/>
    <mergeCell ref="AD249:AD250"/>
    <mergeCell ref="AE249:AE250"/>
    <mergeCell ref="AF249:AF250"/>
    <mergeCell ref="AG249:AG250"/>
    <mergeCell ref="AH249:AH250"/>
    <mergeCell ref="AG241:AG242"/>
    <mergeCell ref="AH241:AH242"/>
    <mergeCell ref="A243:A244"/>
    <mergeCell ref="B243:B244"/>
    <mergeCell ref="F243:H244"/>
    <mergeCell ref="AA243:AA244"/>
    <mergeCell ref="AB243:AB244"/>
    <mergeCell ref="AC243:AC244"/>
    <mergeCell ref="AD243:AD244"/>
    <mergeCell ref="AE243:AE244"/>
    <mergeCell ref="AF243:AF244"/>
    <mergeCell ref="AG243:AG244"/>
    <mergeCell ref="AH243:AH244"/>
    <mergeCell ref="A245:A246"/>
    <mergeCell ref="B245:B246"/>
    <mergeCell ref="I245:K246"/>
    <mergeCell ref="AA245:AA246"/>
    <mergeCell ref="AB245:AB246"/>
    <mergeCell ref="AC245:AC246"/>
    <mergeCell ref="AD245:AD246"/>
    <mergeCell ref="AA251:AA252"/>
    <mergeCell ref="AB251:AB252"/>
    <mergeCell ref="AC251:AC252"/>
    <mergeCell ref="AD251:AD252"/>
    <mergeCell ref="AE251:AE252"/>
    <mergeCell ref="AE253:AE254"/>
    <mergeCell ref="AF253:AF254"/>
    <mergeCell ref="A247:A248"/>
    <mergeCell ref="B247:B248"/>
    <mergeCell ref="L247:N248"/>
    <mergeCell ref="AA247:AA248"/>
    <mergeCell ref="AB247:AB248"/>
    <mergeCell ref="AC247:AC248"/>
    <mergeCell ref="AD247:AD248"/>
    <mergeCell ref="AE247:AE248"/>
    <mergeCell ref="AF247:AF248"/>
    <mergeCell ref="AG247:AG248"/>
    <mergeCell ref="AF251:AF252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星取り表104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2019-02-17T10:22:06Z</dcterms:modified>
</cp:coreProperties>
</file>