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<sst xmlns="http://schemas.openxmlformats.org/spreadsheetml/2006/main" count="6121" uniqueCount="843">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</sst>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90" zoomScaleNormal="90" workbookViewId="0">
      <selection activeCell="AC285" sqref="AC285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18</v>
      </c>
      <c r="AI3" s="94">
        <f>+C4+F4+I4+L4+O4+R4+U4+X4+AA4</f>
        <v>28</v>
      </c>
      <c r="AJ3" s="94">
        <f>+RANK(AG3,$AG$3:$AG$20,0)*100+RANK(AH3,$AH$3:$AH$20,1)*10+RANK(AI3,$AI$3:$AI$20,0)</f>
        <v>256</v>
      </c>
      <c r="AK3" s="94">
        <f>+RANK(AJ3,$AJ$3:$AJ$20,1)</f>
        <v>3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887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271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564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79"/>
      <c r="J11" s="80"/>
      <c r="K11" s="81"/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3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12</v>
      </c>
      <c r="AI11" s="94">
        <f t="shared" ref="AI11" si="16">+C12+F12+I12+L12+O12+R12+U12+X12+AA12</f>
        <v>6</v>
      </c>
      <c r="AJ11" s="94">
        <f t="shared" ref="AJ11" si="17">+RANK(AG11,$AG$3:$AG$20,0)*100+RANK(AH11,$AH$3:$AH$20,1)*10+RANK(AI11,$AI$3:$AI$20,0)</f>
        <v>848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82">
        <v>4</v>
      </c>
      <c r="J12" s="83" t="s">
        <v>841</v>
      </c>
      <c r="K12" s="84">
        <v>8</v>
      </c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518</v>
      </c>
      <c r="AK13" s="94">
        <f t="shared" ref="AK13" si="22">+RANK(AJ13,$AJ$3:$AJ$20,1)</f>
        <v>5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3</v>
      </c>
      <c r="AE15" s="94">
        <f>COUNTIF(C15:AC16,"●")</f>
        <v>0</v>
      </c>
      <c r="AF15" s="94">
        <f>COUNTIF(C15:AC16,"△")</f>
        <v>0</v>
      </c>
      <c r="AG15" s="94">
        <f>+AD15*3+AF15*1</f>
        <v>9</v>
      </c>
      <c r="AH15" s="94">
        <f t="shared" ref="AH15" si="23">+E16+H16+K16+N16+Q16+T16+W16+Z16+AC16</f>
        <v>3</v>
      </c>
      <c r="AI15" s="94">
        <f t="shared" ref="AI15" si="24">+C16+F16+I16+L16+O16+R16+U16+X16+AA16</f>
        <v>35</v>
      </c>
      <c r="AJ15" s="94">
        <f t="shared" ref="AJ15" si="25">+RANK(AG15,$AG$3:$AG$20,0)*100+RANK(AH15,$AH$3:$AH$20,1)*10+RANK(AI15,$AI$3:$AI$20,0)</f>
        <v>223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132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5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89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18</v>
      </c>
      <c r="AE21" s="16">
        <f>SUM(AE3:AE20)</f>
        <v>18</v>
      </c>
      <c r="AF21" s="16">
        <f>SUM(AF3:AF20)</f>
        <v>0</v>
      </c>
      <c r="AH21" s="16">
        <f>SUM(AH3:AH20)</f>
        <v>231</v>
      </c>
      <c r="AI21" s="16">
        <f>SUM(AI3:AI20)</f>
        <v>231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2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30</v>
      </c>
      <c r="AI34" s="94">
        <f>+C35+F35+I35+L35+O35+R35+U35+X35+AA35</f>
        <v>41</v>
      </c>
      <c r="AJ34" s="94">
        <f>+RANK(AG34,$AG$34:$AG$51,0)*100+RANK(AH34,$AH$34:$AH$51,1)*10+RANK(AI34,$AI$34:$AI$51,0)</f>
        <v>443</v>
      </c>
      <c r="AK34" s="94">
        <f>+RANK(AJ34,$AJ$34:$AJ$51,1)</f>
        <v>4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889</v>
      </c>
      <c r="AK36" s="94">
        <f t="shared" ref="AK36" si="38">+RANK(AJ36,$AJ$34:$AJ$51,1)</f>
        <v>8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272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4</v>
      </c>
      <c r="AE40" s="94">
        <f>COUNTIF(C40:AC41,"●")</f>
        <v>0</v>
      </c>
      <c r="AF40" s="94">
        <f>COUNTIF(C40:AC41,"△")</f>
        <v>0</v>
      </c>
      <c r="AG40" s="94">
        <f>+AD40*3+AF40*1</f>
        <v>12</v>
      </c>
      <c r="AH40" s="94">
        <f t="shared" ref="AH40" si="43">+E41+H41+K41+N41+Q41+T41+W41+Z41+AC41</f>
        <v>15</v>
      </c>
      <c r="AI40" s="94">
        <f t="shared" ref="AI40" si="44">+C41+F41+I41+L41+O41+R41+U41+X41+AA41</f>
        <v>61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547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2</v>
      </c>
      <c r="AE46" s="94">
        <f>COUNTIF(C46:AC47,"●")</f>
        <v>2</v>
      </c>
      <c r="AF46" s="94">
        <f>COUNTIF(C46:AC47,"△")</f>
        <v>0</v>
      </c>
      <c r="AG46" s="94">
        <f>+AD46*3+AF46*1</f>
        <v>6</v>
      </c>
      <c r="AH46" s="94">
        <f t="shared" ref="AH46" si="55">+E47+H47+K47+N47+Q47+T47+W47+Z47+AC47</f>
        <v>25</v>
      </c>
      <c r="AI46" s="94">
        <f t="shared" ref="AI46" si="56">+C47+F47+I47+L47+O47+R47+U47+X47+AA47</f>
        <v>26</v>
      </c>
      <c r="AJ46" s="94">
        <f t="shared" ref="AJ46" si="57">+RANK(AG46,$AG$34:$AG$51,0)*100+RANK(AH46,$AH$34:$AH$51,1)*10+RANK(AI46,$AI$34:$AI$51,0)</f>
        <v>535</v>
      </c>
      <c r="AK46" s="94">
        <f t="shared" ref="AK46" si="58">+RANK(AJ46,$AJ$34:$AJ$51,1)</f>
        <v>5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214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766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18</v>
      </c>
      <c r="AE52" s="16">
        <f>SUM(AE34:AE51)</f>
        <v>18</v>
      </c>
      <c r="AF52" s="16">
        <f>SUM(AF34:AF51)</f>
        <v>2</v>
      </c>
      <c r="AH52" s="16">
        <f>SUM(AH34:AH51)</f>
        <v>285</v>
      </c>
      <c r="AI52" s="16">
        <f>SUM(AI34:AI51)</f>
        <v>285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343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527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3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58</v>
      </c>
      <c r="AI65" s="94">
        <f t="shared" ref="AI65" si="72">+C66+F66+I66+L66+O66+R66+U66+X66+AA66</f>
        <v>7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2</v>
      </c>
      <c r="AE67" s="94">
        <f>COUNTIF(C67:AC68,"●")</f>
        <v>2</v>
      </c>
      <c r="AF67" s="94">
        <f>COUNTIF(C67:AC68,"△")</f>
        <v>0</v>
      </c>
      <c r="AG67" s="94">
        <f>+AD67*3+AF67*1</f>
        <v>6</v>
      </c>
      <c r="AH67" s="94">
        <f t="shared" ref="AH67" si="75">+E68+H68+K68+N68+Q68+T68+W68+Z68+AC68</f>
        <v>26</v>
      </c>
      <c r="AI67" s="94">
        <f t="shared" ref="AI67" si="76">+C68+F68+I68+L68+O68+R68+U68+X68+AA68</f>
        <v>17</v>
      </c>
      <c r="AJ67" s="94">
        <f t="shared" ref="AJ67" si="77">+RANK(AG67,$AG$61:$AG$78,0)*100+RANK(AH67,$AH$61:$AH$78,1)*10+RANK(AI67,$AI$61:$AI$78,0)</f>
        <v>364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574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15</v>
      </c>
      <c r="AE79" s="16">
        <f>SUM(AE61:AE78)</f>
        <v>15</v>
      </c>
      <c r="AF79" s="16">
        <f>SUM(AF61:AF78)</f>
        <v>0</v>
      </c>
      <c r="AH79" s="16">
        <f>SUM(AH61:AH78)</f>
        <v>257</v>
      </c>
      <c r="AI79" s="16">
        <f>SUM(AI61:AI78)</f>
        <v>257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291</v>
      </c>
      <c r="AK92" s="94">
        <f>+RANK(AJ92,$AJ$92:$AJ$109,1)</f>
        <v>2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515</v>
      </c>
      <c r="AK94" s="94">
        <f t="shared" ref="AK94" si="102">+RANK(AJ94,$AJ$92:$AJ$109,1)</f>
        <v>5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719</v>
      </c>
      <c r="AK96" s="94">
        <f t="shared" ref="AK96" si="106">+RANK(AJ96,$AJ$92:$AJ$109,1)</f>
        <v>7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1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27</v>
      </c>
      <c r="AI98" s="94">
        <f t="shared" ref="AI98" si="108">+C99+F99+I99+L99+O99+R99+U99+X99+AA99</f>
        <v>60</v>
      </c>
      <c r="AJ98" s="94">
        <f t="shared" ref="AJ98" si="109">+RANK(AG98,$AG$92:$AG$109,0)*100+RANK(AH98,$AH$92:$AH$109,1)*10+RANK(AI98,$AI$92:$AI$109,0)</f>
        <v>142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3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41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778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4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47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787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3</v>
      </c>
      <c r="AE104" s="94">
        <f>COUNTIF(C104:AC105,"●")</f>
        <v>3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35</v>
      </c>
      <c r="AI104" s="94">
        <f t="shared" ref="AI104" si="120">+C105+F105+I105+L105+O105+R105+U105+X105+AA105</f>
        <v>45</v>
      </c>
      <c r="AJ104" s="94">
        <f t="shared" ref="AJ104" si="121">+RANK(AG104,$AG$92:$AG$109,0)*100+RANK(AH104,$AH$92:$AH$109,1)*10+RANK(AI104,$AI$92:$AI$109,0)</f>
        <v>463</v>
      </c>
      <c r="AK104" s="94">
        <f t="shared" ref="AK104" si="122">+RANK(AJ104,$AJ$92:$AJ$109,1)</f>
        <v>4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2</v>
      </c>
      <c r="AE106" s="94">
        <f>COUNTIF(C106:AC107,"●")</f>
        <v>2</v>
      </c>
      <c r="AF106" s="94">
        <f>COUNTIF(C106:AC107,"△")</f>
        <v>0</v>
      </c>
      <c r="AG106" s="94">
        <f>+AD106*3+AF106*1</f>
        <v>6</v>
      </c>
      <c r="AH106" s="94">
        <f t="shared" ref="AH106" si="123">+E107+H107+K107+N107+Q107+T107+W107+Z107+AC107</f>
        <v>23</v>
      </c>
      <c r="AI106" s="94">
        <f t="shared" ref="AI106" si="124">+C107+F107+I107+L107+O107+R107+U107+X107+AA107</f>
        <v>29</v>
      </c>
      <c r="AJ106" s="94">
        <f t="shared" ref="AJ106" si="125">+RANK(AG106,$AG$92:$AG$109,0)*100+RANK(AH106,$AH$92:$AH$109,1)*10+RANK(AI106,$AI$92:$AI$109,0)</f>
        <v>636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344</v>
      </c>
      <c r="AK108" s="94">
        <f t="shared" ref="AK108" si="130">+RANK(AJ108,$AJ$92:$AJ$109,1)</f>
        <v>3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19</v>
      </c>
      <c r="AE110" s="16">
        <f>SUM(AE92:AE109)</f>
        <v>19</v>
      </c>
      <c r="AF110" s="16">
        <f>SUM(AF92:AF109)</f>
        <v>2</v>
      </c>
      <c r="AH110" s="16">
        <f>SUM(AH92:AH109)</f>
        <v>286</v>
      </c>
      <c r="AI110" s="16">
        <f>SUM(AI92:AI109)</f>
        <v>286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4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41</v>
      </c>
      <c r="AI119" s="94">
        <f>+C120+F120+I120+L120+O120+R120+U120+X120+AA120</f>
        <v>25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4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48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234</v>
      </c>
      <c r="AK123" s="94">
        <f t="shared" ref="AK123" si="138">+RANK(AJ123,$AJ$119:$AJ$136,1)</f>
        <v>4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4</v>
      </c>
      <c r="AE125" s="94">
        <f>COUNTIF(C125:AC126,"●")</f>
        <v>1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24</v>
      </c>
      <c r="AI125" s="94">
        <f t="shared" ref="AI125" si="140">+C126+F126+I126+L126+O126+R126+U126+X126+AA126</f>
        <v>48</v>
      </c>
      <c r="AJ125" s="94">
        <f t="shared" ref="AJ125" si="141">+RANK(AG125,$AG$119:$AG$136,0)*100+RANK(AH125,$AH$119:$AH$136,1)*10+RANK(AI125,$AI$119:$AI$136,0)</f>
        <v>151</v>
      </c>
      <c r="AK125" s="94">
        <f t="shared" ref="AK125" si="142">+RANK(AJ125,$AJ$119:$AJ$136,1)</f>
        <v>1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2</v>
      </c>
      <c r="AE127" s="94">
        <f>COUNTIF(C127:AC128,"●")</f>
        <v>2</v>
      </c>
      <c r="AF127" s="94">
        <f>COUNTIF(C127:AC128,"△")</f>
        <v>1</v>
      </c>
      <c r="AG127" s="94">
        <f>+AD127*3+AF127*1</f>
        <v>7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19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212</v>
      </c>
      <c r="AK129" s="94">
        <f t="shared" ref="AK129" si="150">+RANK(AJ129,$AJ$119:$AJ$136,1)</f>
        <v>2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697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3</v>
      </c>
      <c r="AE133" s="94">
        <f>COUNTIF(C133:AC134,"●")</f>
        <v>0</v>
      </c>
      <c r="AF133" s="94">
        <f>COUNTIF(C133:AC134,"△")</f>
        <v>0</v>
      </c>
      <c r="AG133" s="94">
        <f>+AD133*3+AF133*1</f>
        <v>9</v>
      </c>
      <c r="AH133" s="94">
        <f t="shared" ref="AH133" si="155">+E134+H134+K134+N134+Q134+T134+W134+Z134+AC134</f>
        <v>6</v>
      </c>
      <c r="AI133" s="94">
        <f t="shared" ref="AI133" si="156">+C134+F134+I134+L134+O134+R134+U134+X134+AA134</f>
        <v>40</v>
      </c>
      <c r="AJ133" s="94">
        <f t="shared" ref="AJ133" si="157">+RANK(AG133,$AG$119:$AG$136,0)*100+RANK(AH133,$AH$119:$AH$136,1)*10+RANK(AI133,$AI$119:$AI$136,0)</f>
        <v>223</v>
      </c>
      <c r="AK133" s="94">
        <f t="shared" ref="AK133" si="158">+RANK(AJ133,$AJ$119:$AJ$136,1)</f>
        <v>3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847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17</v>
      </c>
      <c r="AE137" s="16">
        <f>SUM(AE119:AE136)</f>
        <v>17</v>
      </c>
      <c r="AF137" s="16">
        <f>SUM(AF119:AF136)</f>
        <v>2</v>
      </c>
      <c r="AH137" s="16">
        <f>SUM(AH119:AH136)</f>
        <v>243</v>
      </c>
      <c r="AI137" s="16">
        <f>SUM(AI119:AI136)</f>
        <v>243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162</v>
      </c>
      <c r="AK150" s="94">
        <f>+RANK(AJ150,$AJ$150:$AJ$167,1)</f>
        <v>1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858</v>
      </c>
      <c r="AK152" s="94">
        <f t="shared" ref="AK152" si="166">+RANK(AJ152,$AJ$150:$AJ$167,1)</f>
        <v>9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2</v>
      </c>
      <c r="AE154" s="94">
        <f>COUNTIF(C154:AC155,"●")</f>
        <v>2</v>
      </c>
      <c r="AF154" s="94">
        <f>COUNTIF(C154:AC155,"△")</f>
        <v>1</v>
      </c>
      <c r="AG154" s="94">
        <f>+AD154*3+AF154*1</f>
        <v>7</v>
      </c>
      <c r="AH154" s="94">
        <f t="shared" ref="AH154" si="167">+E155+H155+K155+N155+Q155+T155+W155+Z155+AC155</f>
        <v>34</v>
      </c>
      <c r="AI154" s="94">
        <f t="shared" ref="AI154" si="168">+C155+F155+I155+L155+O155+R155+U155+X155+AA155</f>
        <v>37</v>
      </c>
      <c r="AJ154" s="94">
        <f t="shared" ref="AJ154" si="169">+RANK(AG154,$AG$150:$AG$167,0)*100+RANK(AH154,$AH$150:$AH$167,1)*10+RANK(AI154,$AI$150:$AI$167,0)</f>
        <v>444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2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26</v>
      </c>
      <c r="AI156" s="94">
        <f t="shared" ref="AI156" si="172">+C157+F157+I157+L157+O157+R157+U157+X157+AA157</f>
        <v>29</v>
      </c>
      <c r="AJ156" s="94">
        <f t="shared" ref="AJ156" si="173">+RANK(AG156,$AG$150:$AG$167,0)*100+RANK(AH156,$AH$150:$AH$167,1)*10+RANK(AI156,$AI$150:$AI$167,0)</f>
        <v>525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2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47</v>
      </c>
      <c r="AI158" s="94">
        <f t="shared" ref="AI158" si="176">+C159+F159+I159+L159+O159+R159+U159+X159+AA159</f>
        <v>21</v>
      </c>
      <c r="AJ158" s="94">
        <f t="shared" ref="AJ158" si="177">+RANK(AG158,$AG$150:$AG$167,0)*100+RANK(AH158,$AH$150:$AH$167,1)*10+RANK(AI158,$AI$150:$AI$167,0)</f>
        <v>677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4</v>
      </c>
      <c r="AE160" s="94">
        <f>COUNTIF(C160:AC161,"●")</f>
        <v>1</v>
      </c>
      <c r="AF160" s="94">
        <f>COUNTIF(C160:AC161,"△")</f>
        <v>1</v>
      </c>
      <c r="AG160" s="94">
        <f>+AD160*3+AF160*1</f>
        <v>13</v>
      </c>
      <c r="AH160" s="94">
        <f t="shared" ref="AH160" si="179">+E161+H161+K161+N161+Q161+T161+W161+Z161+AC161</f>
        <v>51</v>
      </c>
      <c r="AI160" s="94">
        <f t="shared" ref="AI160" si="180">+C161+F161+I161+L161+O161+R161+U161+X161+AA161</f>
        <v>59</v>
      </c>
      <c r="AJ160" s="94">
        <f t="shared" ref="AJ160" si="181">+RANK(AG160,$AG$150:$AG$167,0)*100+RANK(AH160,$AH$150:$AH$167,1)*10+RANK(AI160,$AI$150:$AI$167,0)</f>
        <v>283</v>
      </c>
      <c r="AK160" s="94">
        <f t="shared" ref="AK160" si="182">+RANK(AJ160,$AJ$150:$AJ$167,1)</f>
        <v>2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696</v>
      </c>
      <c r="AK162" s="94">
        <f t="shared" ref="AK162" si="186">+RANK(AJ162,$AJ$150:$AJ$167,1)</f>
        <v>7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311</v>
      </c>
      <c r="AK164" s="94">
        <f t="shared" ref="AK164" si="190">+RANK(AJ164,$AJ$150:$AJ$167,1)</f>
        <v>3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839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18</v>
      </c>
      <c r="AE168" s="16">
        <f>SUM(AE150:AE167)</f>
        <v>18</v>
      </c>
      <c r="AF168" s="16">
        <f>SUM(AF150:AF167)</f>
        <v>4</v>
      </c>
      <c r="AH168" s="16">
        <f>SUM(AH150:AH167)</f>
        <v>332</v>
      </c>
      <c r="AI168" s="16">
        <f>SUM(AI150:AI167)</f>
        <v>332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3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58</v>
      </c>
      <c r="AI177" s="94">
        <f>+C178+F178+I178+L178+O178+R178+U178+X178+AA178</f>
        <v>26</v>
      </c>
      <c r="AJ177" s="94">
        <f>+RANK(AG177,$AG$177:$AG$194,0)*100+RANK(AH177,$AH$177:$AH$194,1)*10+RANK(AI177,$AI$177:$AI$194,0)</f>
        <v>587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1</v>
      </c>
      <c r="AE179" s="94">
        <f>COUNTIF(C179:AC180,"●")</f>
        <v>2</v>
      </c>
      <c r="AF179" s="94">
        <f>COUNTIF(C179:AC180,"△")</f>
        <v>0</v>
      </c>
      <c r="AG179" s="94">
        <f>+AD179*3+AF179*1</f>
        <v>3</v>
      </c>
      <c r="AH179" s="94">
        <f t="shared" ref="AH179" si="195">+E180+H180+K180+N180+Q180+T180+W180+Z180+AC180</f>
        <v>35</v>
      </c>
      <c r="AI179" s="94">
        <f t="shared" ref="AI179" si="196">+C180+F180+I180+L180+O180+R180+U180+X180+AA180</f>
        <v>14</v>
      </c>
      <c r="AJ179" s="94">
        <f t="shared" ref="AJ179" si="197">+RANK(AG179,$AG$177:$AG$194,0)*100+RANK(AH179,$AH$177:$AH$194,1)*10+RANK(AI179,$AI$177:$AI$194,0)</f>
        <v>538</v>
      </c>
      <c r="AK179" s="94">
        <f t="shared" ref="AK179" si="198">+RANK(AJ179,$AJ$177:$AJ$194,1)</f>
        <v>5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6</v>
      </c>
      <c r="AE181" s="94">
        <f>COUNTIF(C181:AC182,"●")</f>
        <v>0</v>
      </c>
      <c r="AF181" s="94">
        <f>COUNTIF(C181:AC182,"△")</f>
        <v>0</v>
      </c>
      <c r="AG181" s="94">
        <f>+AD181*3+AF181*1</f>
        <v>18</v>
      </c>
      <c r="AH181" s="94">
        <f t="shared" ref="AH181" si="199">+E182+H182+K182+N182+Q182+T182+W182+Z182+AC182</f>
        <v>17</v>
      </c>
      <c r="AI181" s="94">
        <f t="shared" ref="AI181" si="200">+C182+F182+I182+L182+O182+R182+U182+X182+AA182</f>
        <v>122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545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2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47</v>
      </c>
      <c r="AI185" s="94">
        <f t="shared" ref="AI185" si="208">+C186+F186+I186+L186+O186+R186+U186+X186+AA186</f>
        <v>38</v>
      </c>
      <c r="AJ185" s="94">
        <f t="shared" ref="AJ185" si="209">+RANK(AG185,$AG$177:$AG$194,0)*100+RANK(AH185,$AH$177:$AH$194,1)*10+RANK(AI185,$AI$177:$AI$194,0)</f>
        <v>464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5</v>
      </c>
      <c r="AE187" s="94">
        <f>COUNTIF(C187:AC188,"●")</f>
        <v>0</v>
      </c>
      <c r="AF187" s="94">
        <f>COUNTIF(C187:AC188,"△")</f>
        <v>0</v>
      </c>
      <c r="AG187" s="94">
        <f>+AD187*3+AF187*1</f>
        <v>15</v>
      </c>
      <c r="AH187" s="94">
        <f t="shared" ref="AH187" si="211">+E188+H188+K188+N188+Q188+T188+W188+Z188+AC188</f>
        <v>12</v>
      </c>
      <c r="AI187" s="94">
        <f t="shared" ref="AI187" si="212">+C188+F188+I188+L188+O188+R188+U188+X188+AA188</f>
        <v>75</v>
      </c>
      <c r="AJ187" s="94">
        <f t="shared" ref="AJ187" si="213">+RANK(AG187,$AG$177:$AG$194,0)*100+RANK(AH187,$AH$177:$AH$194,1)*10+RANK(AI187,$AI$177:$AI$194,0)</f>
        <v>212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353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4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87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999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4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56</v>
      </c>
      <c r="AI193" s="94">
        <f t="shared" ref="AI193" si="224">+C194+F194+I194+L194+O194+R194+U194+X194+AA194</f>
        <v>33</v>
      </c>
      <c r="AJ193" s="94">
        <f t="shared" ref="AJ193" si="225">+RANK(AG193,$AG$177:$AG$194,0)*100+RANK(AH193,$AH$177:$AH$194,1)*10+RANK(AI193,$AI$177:$AI$194,0)</f>
        <v>576</v>
      </c>
      <c r="AK193" s="94">
        <f t="shared" ref="AK193" si="226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20</v>
      </c>
      <c r="AE195" s="16">
        <f>SUM(AE177:AE194)</f>
        <v>20</v>
      </c>
      <c r="AF195" s="16">
        <f>SUM(AF177:AF194)</f>
        <v>0</v>
      </c>
      <c r="AH195" s="16">
        <f>SUM(AH177:AH194)</f>
        <v>398</v>
      </c>
      <c r="AI195" s="16">
        <f>SUM(AI177:AI194)</f>
        <v>398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122</v>
      </c>
      <c r="AK208" s="94">
        <f>+RANK(AJ208,$AJ$208:$AJ$225,1)</f>
        <v>1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41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1</v>
      </c>
      <c r="AG212" s="94">
        <f>+AD212*3+AF212*1</f>
        <v>7</v>
      </c>
      <c r="AH212" s="94">
        <f t="shared" ref="AH212" si="231">+E213+H213+K213+N213+Q213+T213+W213+Z213+AC213</f>
        <v>12</v>
      </c>
      <c r="AI212" s="94">
        <f t="shared" ref="AI212" si="232">+C213+F213+I213+L213+O213+R213+U213+X213+AA213</f>
        <v>19</v>
      </c>
      <c r="AJ212" s="94">
        <f t="shared" ref="AJ212" si="233">+RANK(AG212,$AG$208:$AG$225,0)*100+RANK(AH212,$AH$208:$AH$225,1)*10+RANK(AI212,$AI$208:$AI$225,0)</f>
        <v>335</v>
      </c>
      <c r="AK212" s="94">
        <f t="shared" ref="AK212" si="234">+RANK(AJ212,$AJ$208:$AJ$225,1)</f>
        <v>3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85"/>
      <c r="J214" s="86"/>
      <c r="K214" s="87"/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1</v>
      </c>
      <c r="AG214" s="94">
        <f>+AD214*3+AF214*1</f>
        <v>4</v>
      </c>
      <c r="AH214" s="94">
        <f t="shared" ref="AH214" si="235">+E215+H215+K215+N215+Q215+T215+W215+Z215+AC215</f>
        <v>10</v>
      </c>
      <c r="AI214" s="94">
        <f t="shared" ref="AI214" si="236">+C215+F215+I215+L215+O215+R215+U215+X215+AA215</f>
        <v>11</v>
      </c>
      <c r="AJ214" s="94">
        <f t="shared" ref="AJ214" si="237">+RANK(AG214,$AG$208:$AG$225,0)*100+RANK(AH214,$AH$208:$AH$225,1)*10+RANK(AI214,$AI$208:$AI$225,0)</f>
        <v>616</v>
      </c>
      <c r="AK214" s="94">
        <f t="shared" ref="AK214" si="238">+RANK(AJ214,$AJ$208:$AJ$225,1)</f>
        <v>6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88">
        <v>4</v>
      </c>
      <c r="J215" s="89" t="s">
        <v>836</v>
      </c>
      <c r="K215" s="90">
        <v>4</v>
      </c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4</v>
      </c>
      <c r="AE216" s="94">
        <f>COUNTIF(C216:AC217,"●")</f>
        <v>2</v>
      </c>
      <c r="AF216" s="94">
        <f>COUNTIF(C216:AC217,"△")</f>
        <v>0</v>
      </c>
      <c r="AG216" s="94">
        <f>+AD216*3+AF216*1</f>
        <v>12</v>
      </c>
      <c r="AH216" s="94">
        <f t="shared" ref="AH216" si="239">+E217+H217+K217+N217+Q217+T217+W217+Z217+AC217</f>
        <v>31</v>
      </c>
      <c r="AI216" s="94">
        <f t="shared" ref="AI216" si="240">+C217+F217+I217+L217+O217+R217+U217+X217+AA217</f>
        <v>54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  <c r="AO216" s="4" t="s">
        <v>838</v>
      </c>
    </row>
    <row r="217" spans="1:41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758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1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19</v>
      </c>
      <c r="AI220" s="94">
        <f t="shared" ref="AI220" si="248">+C221+F221+I221+L221+O221+R221+U221+X221+AA221</f>
        <v>28</v>
      </c>
      <c r="AJ220" s="94">
        <f t="shared" ref="AJ220" si="249">+RANK(AG220,$AG$208:$AG$225,0)*100+RANK(AH220,$AH$208:$AH$225,1)*10+RANK(AI220,$AI$208:$AI$225,0)</f>
        <v>464</v>
      </c>
      <c r="AK220" s="94">
        <f t="shared" ref="AK220" si="250">+RANK(AJ220,$AJ$208:$AJ$225,1)</f>
        <v>5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4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60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443</v>
      </c>
      <c r="AK224" s="94">
        <f t="shared" ref="AK224" si="258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16</v>
      </c>
      <c r="AE226" s="16">
        <f>SUM(AE208:AE225)</f>
        <v>16</v>
      </c>
      <c r="AF226" s="16">
        <f>SUM(AF208:AF225)</f>
        <v>2</v>
      </c>
      <c r="AH226" s="16">
        <f>SUM(AH208:AH225)</f>
        <v>223</v>
      </c>
      <c r="AI226" s="16">
        <f>SUM(AI208:AI225)</f>
        <v>223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1</v>
      </c>
      <c r="AE235" s="94">
        <f>COUNTIF(C235:AC236,"●")</f>
        <v>3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41</v>
      </c>
      <c r="AI235" s="94">
        <f>+C236+F236+I236+L236+O236+R236+U236+X236+AA236</f>
        <v>28</v>
      </c>
      <c r="AJ235" s="94">
        <f>+RANK(AG235,$AG$235:$AG$252,0)*100+RANK(AH235,$AH$235:$AH$252,1)*10+RANK(AI235,$AI$235:$AI$252,0)</f>
        <v>664</v>
      </c>
      <c r="AK235" s="94">
        <f>+RANK(AJ235,$AJ$235:$AJ$252,1)</f>
        <v>6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889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3</v>
      </c>
      <c r="AE239" s="94">
        <f>COUNTIF(C239:AC240,"●")</f>
        <v>1</v>
      </c>
      <c r="AF239" s="94">
        <f>COUNTIF(C239:AC240,"△")</f>
        <v>0</v>
      </c>
      <c r="AG239" s="94">
        <f>+AD239*3+AF239*1</f>
        <v>9</v>
      </c>
      <c r="AH239" s="94">
        <f t="shared" ref="AH239" si="263">+E240+H240+K240+N240+Q240+T240+W240+Z240+AC240</f>
        <v>25</v>
      </c>
      <c r="AI239" s="94">
        <f t="shared" ref="AI239" si="264">+C240+F240+I240+L240+O240+R240+U240+X240+AA240</f>
        <v>57</v>
      </c>
      <c r="AJ239" s="94">
        <f t="shared" ref="AJ239" si="265">+RANK(AG239,$AG$235:$AG$252,0)*100+RANK(AH239,$AH$235:$AH$252,1)*10+RANK(AI239,$AI$235:$AI$252,0)</f>
        <v>253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4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68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697</v>
      </c>
      <c r="AK243" s="94">
        <f t="shared" ref="AK243" si="274">+RANK(AJ243,$AJ$235:$AJ$252,1)</f>
        <v>7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2</v>
      </c>
      <c r="AE245" s="94">
        <f>COUNTIF(C245:AC246,"●")</f>
        <v>2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47</v>
      </c>
      <c r="AI245" s="94">
        <f t="shared" ref="AI245" si="276">+C246+F246+I246+L246+O246+R246+U246+X246+AA246</f>
        <v>22</v>
      </c>
      <c r="AJ245" s="94">
        <f t="shared" ref="AJ245" si="277">+RANK(AG245,$AG$235:$AG$252,0)*100+RANK(AH245,$AH$235:$AH$252,1)*10+RANK(AI245,$AI$235:$AI$252,0)</f>
        <v>476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445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212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2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19</v>
      </c>
      <c r="AI251" s="94">
        <f t="shared" ref="AI251" si="288">+C252+F252+I252+L252+O252+R252+U252+X252+AA252</f>
        <v>13</v>
      </c>
      <c r="AJ251" s="94">
        <f t="shared" ref="AJ251" si="289">+RANK(AG251,$AG$235:$AG$252,0)*100+RANK(AH251,$AH$235:$AH$252,1)*10+RANK(AI251,$AI$235:$AI$252,0)</f>
        <v>838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17</v>
      </c>
      <c r="AE253" s="16">
        <f>SUM(AE235:AE252)</f>
        <v>17</v>
      </c>
      <c r="AF253" s="16">
        <f>SUM(AF235:AF252)</f>
        <v>0</v>
      </c>
      <c r="AH253" s="16">
        <f>SUM(AH235:AH252)</f>
        <v>305</v>
      </c>
      <c r="AI253" s="16">
        <f>SUM(AI235:AI252)</f>
        <v>305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73"/>
      <c r="Y262" s="74"/>
      <c r="Z262" s="75"/>
      <c r="AA262" s="73"/>
      <c r="AB262" s="74"/>
      <c r="AC262" s="75"/>
      <c r="AD262" s="105">
        <f>COUNTIF(C262:AC263,"○")</f>
        <v>5</v>
      </c>
      <c r="AE262" s="94">
        <f>COUNTIF(C262:AC263,"●")</f>
        <v>0</v>
      </c>
      <c r="AF262" s="94">
        <f>COUNTIF(C262:AC263,"△")</f>
        <v>0</v>
      </c>
      <c r="AG262" s="94">
        <f>+AD262*3+AF262*1</f>
        <v>15</v>
      </c>
      <c r="AH262" s="94">
        <f>+E263+H263+K263+N263+Q263+T263+W263+Z263+AC263</f>
        <v>7</v>
      </c>
      <c r="AI262" s="94">
        <f>+C263+F263+I263+L263+O263+R263+U263+X263+AA263</f>
        <v>71</v>
      </c>
      <c r="AJ262" s="94">
        <f>+RANK(AG262,$AG$262:$AG$279,0)*100+RANK(AH262,$AH$262:$AH$279,1)*10+RANK(AI262,$AI$262:$AI$279,0)</f>
        <v>111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3</v>
      </c>
      <c r="AE264" s="94">
        <f>COUNTIF(C264:AC265,"●")</f>
        <v>2</v>
      </c>
      <c r="AF264" s="94">
        <f>COUNTIF(C264:AC265,"△")</f>
        <v>0</v>
      </c>
      <c r="AG264" s="94">
        <f>+AD264*3+AF264*1</f>
        <v>9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49</v>
      </c>
      <c r="AJ264" s="94">
        <f t="shared" ref="AJ264" si="293">+RANK(AG264,$AG$262:$AG$279,0)*100+RANK(AH264,$AH$262:$AH$279,1)*10+RANK(AI264,$AI$262:$AI$279,0)</f>
        <v>443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234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222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769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22" t="s">
        <v>504</v>
      </c>
      <c r="AB272" s="23" t="s">
        <v>33</v>
      </c>
      <c r="AC272" s="24">
        <v>31</v>
      </c>
      <c r="AD272" s="105">
        <f>COUNTIF(C272:AC273,"○")</f>
        <v>2</v>
      </c>
      <c r="AE272" s="94">
        <f>COUNTIF(C272:AC273,"●")</f>
        <v>3</v>
      </c>
      <c r="AF272" s="94">
        <f>COUNTIF(C272:AC273,"△")</f>
        <v>0</v>
      </c>
      <c r="AG272" s="94">
        <f>+AD272*3+AF272*1</f>
        <v>6</v>
      </c>
      <c r="AH272" s="94">
        <f t="shared" ref="AH272" si="307">+E273+H273+K273+N273+Q273+T273+W273+Z273+AC273</f>
        <v>26</v>
      </c>
      <c r="AI272" s="94">
        <f t="shared" ref="AI272" si="308">+C273+F273+I273+L273+O273+R273+U273+X273+AA273</f>
        <v>36</v>
      </c>
      <c r="AJ272" s="94">
        <f t="shared" ref="AJ272" si="309">+RANK(AG272,$AG$262:$AG$279,0)*100+RANK(AH272,$AH$262:$AH$279,1)*10+RANK(AI272,$AI$262:$AI$279,0)</f>
        <v>555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4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41</v>
      </c>
      <c r="AI274" s="94">
        <f t="shared" ref="AI274" si="312">+C275+F275+I275+L275+O275+R275+U275+X275+AA275</f>
        <v>8</v>
      </c>
      <c r="AJ274" s="94">
        <f t="shared" ref="AJ274" si="313">+RANK(AG274,$AG$262:$AG$279,0)*100+RANK(AH274,$AH$262:$AH$279,1)*10+RANK(AI274,$AI$262:$AI$279,0)</f>
        <v>777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4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69</v>
      </c>
      <c r="AI276" s="94">
        <f t="shared" ref="AI276" si="316">+C277+F277+I277+L277+O277+R277+U277+X277+AA277</f>
        <v>7</v>
      </c>
      <c r="AJ276" s="94">
        <f t="shared" ref="AJ276" si="317">+RANK(AG276,$AG$262:$AG$279,0)*100+RANK(AH276,$AH$262:$AH$279,1)*10+RANK(AI276,$AI$262:$AI$279,0)</f>
        <v>798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3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67</v>
      </c>
      <c r="AI278" s="94">
        <f t="shared" ref="AI278" si="320">+C279+F279+I279+L279+O279+R279+U279+X279+AA279</f>
        <v>30</v>
      </c>
      <c r="AJ278" s="94">
        <f t="shared" ref="AJ278" si="321">+RANK(AG278,$AG$262:$AG$279,0)*100+RANK(AH278,$AH$262:$AH$279,1)*10+RANK(AI278,$AI$262:$AI$279,0)</f>
        <v>586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20</v>
      </c>
      <c r="AE280" s="16">
        <f>SUM(AE262:AE279)</f>
        <v>20</v>
      </c>
      <c r="AF280" s="16">
        <f>SUM(AF262:AF279)</f>
        <v>0</v>
      </c>
      <c r="AH280" s="16">
        <f>SUM(AH262:AH279)</f>
        <v>297</v>
      </c>
      <c r="AI280" s="16">
        <f>SUM(AI262:AI279)</f>
        <v>297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2017-06-13T01:07:56Z</dcterms:modified>
</cp:coreProperties>
</file>