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74D518C1-D80D-4D48-AC29-59970B559E85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67" i="13" l="1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59" i="13" l="1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<sst xmlns="http://schemas.openxmlformats.org/spreadsheetml/2006/main" count="1899" uniqueCount="146">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</sst>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8" zoomScaleNormal="100" workbookViewId="0">
      <selection activeCell="T331" sqref="T33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2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21</v>
      </c>
      <c r="AF3" s="48">
        <f>C4+F4+I4+L4+O4+R4+U4+X4</f>
        <v>11</v>
      </c>
      <c r="AG3" s="48">
        <f>+RANK(AD3,$AD$3:$AD$18,0)*100+RANK(AE3,$AE$3:$AE$18,1)*10+RANK(AF3,$AF$3:$AF$18,0)</f>
        <v>546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15"/>
      <c r="J4" s="16" t="s">
        <v>8</v>
      </c>
      <c r="K4" s="17"/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3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9</v>
      </c>
      <c r="AE7" s="48">
        <f t="shared" ref="AE7" si="5">+E8+H8+K8+N8+Q8+T8+W8+Z8</f>
        <v>3</v>
      </c>
      <c r="AF7" s="48">
        <f t="shared" ref="AF7" si="6">C8+F8+I8+L8+O8+R8+U8+X8</f>
        <v>63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243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434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2" t="s">
        <v>9</v>
      </c>
      <c r="G17" s="13" t="s">
        <v>8</v>
      </c>
      <c r="H17" s="14">
        <v>13</v>
      </c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1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3</v>
      </c>
      <c r="AE17" s="48">
        <f t="shared" ref="AE17" si="20">+E18+H18+K18+N18+Q18+T18+W18+Z18</f>
        <v>35</v>
      </c>
      <c r="AF17" s="48">
        <f t="shared" ref="AF17" si="21">C18+F18+I18+L18+O18+R18+U18+X18</f>
        <v>19</v>
      </c>
      <c r="AG17" s="48">
        <f>+RANK(AD17,$AD$3:$AD$18,0)*100+RANK(AE17,$AE$3:$AE$18,1)*10+RANK(AF17,$AF$3:$AF$18,0)</f>
        <v>565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15"/>
      <c r="G18" s="16" t="s">
        <v>8</v>
      </c>
      <c r="H18" s="17"/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15</v>
      </c>
      <c r="AB19" s="9">
        <f>SUM(AB3:AB18)</f>
        <v>15</v>
      </c>
      <c r="AC19" s="9">
        <f>SUM(AC3:AC18)</f>
        <v>0</v>
      </c>
      <c r="AE19" s="9">
        <f>SUM(AE3:AE18)</f>
        <v>236</v>
      </c>
      <c r="AF19" s="9">
        <f>SUM(AF3:AF18)</f>
        <v>236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664</v>
      </c>
      <c r="AH29" s="48">
        <f>+RANK(AG29,$AG$29:$AG$43,1)</f>
        <v>8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1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3</v>
      </c>
      <c r="AE31" s="48">
        <f t="shared" ref="AE31" si="24">+E32+H32+K32+N32+Q32+T32+W32+Z32</f>
        <v>26</v>
      </c>
      <c r="AF31" s="48">
        <f t="shared" ref="AF31" si="25">C32+F32+I32+L32+O32+R32+U32+X32</f>
        <v>14</v>
      </c>
      <c r="AG31" s="48">
        <f t="shared" ref="AG31" si="26">+RANK(AD31,$AD$29:$AD$44,0)*100+RANK(AE31,$AE$29:$AE$44,1)*10+RANK(AF31,$AF$29:$AF$44,0)</f>
        <v>475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142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35</v>
      </c>
      <c r="AF35" s="48">
        <f t="shared" ref="AF35" si="35">C36+F36+I36+L36+O36+R36+U36+X36</f>
        <v>16</v>
      </c>
      <c r="AG35" s="48">
        <f t="shared" ref="AG35" si="36">+RANK(AD35,$AD$29:$AD$44,0)*100+RANK(AE35,$AE$29:$AE$44,1)*10+RANK(AF35,$AF$29:$AF$44,0)</f>
        <v>483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618</v>
      </c>
      <c r="AH37" s="48">
        <f t="shared" ref="AH37" si="42">+RANK(AG37,$AG$29:$AG$43,1)</f>
        <v>6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121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657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8</v>
      </c>
      <c r="AF43" s="48">
        <f t="shared" ref="AF43" si="55">C44+F44+I44+L44+O44+R44+U44+X44</f>
        <v>11</v>
      </c>
      <c r="AG43" s="48">
        <f t="shared" ref="AG43" si="56">+RANK(AD43,$AD$29:$AD$44,0)*100+RANK(AE43,$AE$29:$AE$44,1)*10+RANK(AF43,$AF$29:$AF$44,0)</f>
        <v>336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12</v>
      </c>
      <c r="AB45" s="9">
        <f>SUM(AB29:AB44)</f>
        <v>12</v>
      </c>
      <c r="AC45" s="9">
        <f>SUM(AC29:AC44)</f>
        <v>0</v>
      </c>
      <c r="AE45" s="9">
        <f>SUM(AE29:AE44)</f>
        <v>124</v>
      </c>
      <c r="AF45" s="9">
        <f>SUM(AF29:AF44)</f>
        <v>124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517</v>
      </c>
      <c r="AH55" s="48">
        <f>+RANK(AG55,$AG$55:$AG$70,1)</f>
        <v>5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517</v>
      </c>
      <c r="AH59" s="48">
        <f t="shared" ref="AH59" si="68">+RANK(AG59,$AG$55:$AG$70,1)</f>
        <v>5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473</v>
      </c>
      <c r="AH61" s="48">
        <f t="shared" ref="AH61" si="73">+RANK(AG61,$AG$55:$AG$70,1)</f>
        <v>4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3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37</v>
      </c>
      <c r="AF63" s="48">
        <f t="shared" ref="AF63" si="76">C64+F64+I64+L64+O64+R64+U64+X64</f>
        <v>9</v>
      </c>
      <c r="AG63" s="48">
        <f t="shared" ref="AG63" si="77">+RANK(AD63,$AD$55:$AD$70,0)*100+RANK(AE63,$AE$55:$AE$70,1)*10+RANK(AF63,$AF$55:$AF$70,0)</f>
        <v>585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244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1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18</v>
      </c>
      <c r="AF67" s="48">
        <f t="shared" ref="AF67" si="86">C68+F68+I68+L68+O68+R68+U68+X68</f>
        <v>4</v>
      </c>
      <c r="AG67" s="48">
        <f t="shared" ref="AG67" si="87">+RANK(AD67,$AD$55:$AD$70,0)*100+RANK(AE67,$AE$55:$AE$70,1)*10+RANK(AF67,$AF$55:$AF$70,0)</f>
        <v>546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262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10</v>
      </c>
      <c r="AB71" s="9">
        <f>SUM(AB55:AB70)</f>
        <v>10</v>
      </c>
      <c r="AC71" s="9">
        <f>SUM(AC55:AC70)</f>
        <v>0</v>
      </c>
      <c r="AE71" s="9">
        <f>SUM(AE55:AE70)</f>
        <v>140</v>
      </c>
      <c r="AF71" s="9">
        <f>SUM(AF55:AF70)</f>
        <v>140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1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15</v>
      </c>
      <c r="AF107" s="48">
        <f>C108+F108+I108+L108+O108+R108+U108+X108</f>
        <v>20</v>
      </c>
      <c r="AG107" s="48">
        <f>+RANK(AD107,$AD$107:$AD$122,0)*100+RANK(AE107,$AE$107:$AE$122,1)*10+RANK(AF107,$AF$107:$AF$122,0)</f>
        <v>525</v>
      </c>
      <c r="AH107" s="48">
        <f>+RANK(AG107,$AG$107:$AG$122,1)</f>
        <v>5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1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37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484</v>
      </c>
      <c r="AH109" s="48">
        <f t="shared" ref="AH109" si="135">+RANK(AG109,$AG$107:$AG$122,1)</f>
        <v>4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3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36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878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7</v>
      </c>
      <c r="AE113" s="48">
        <f t="shared" ref="AE113" si="142">+E114+H114+K114+N114+Q114+T114+W114+Z114</f>
        <v>28</v>
      </c>
      <c r="AF113" s="48">
        <f t="shared" ref="AF113" si="143">C114+F114+I114+L114+O114+R114+U114+X114</f>
        <v>30</v>
      </c>
      <c r="AG113" s="48">
        <f t="shared" ref="AG113" si="144">+RANK(AD113,$AD$107:$AD$122,0)*100+RANK(AE113,$AE$107:$AE$122,1)*10+RANK(AF113,$AF$107:$AF$122,0)</f>
        <v>363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232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0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1</v>
      </c>
      <c r="AE119" s="48">
        <f t="shared" ref="AE119" si="157">+E120+H120+K120+N120+Q120+T120+W120+Z120</f>
        <v>23</v>
      </c>
      <c r="AF119" s="48">
        <f t="shared" ref="AF119" si="158">C120+F120+I120+L120+O120+R120+U120+X120</f>
        <v>10</v>
      </c>
      <c r="AG119" s="48">
        <f t="shared" ref="AG119" si="159">+RANK(AD119,$AD$107:$AD$122,0)*100+RANK(AE119,$AE$107:$AE$122,1)*10+RANK(AF119,$AF$107:$AF$122,0)</f>
        <v>637</v>
      </c>
      <c r="AH119" s="48">
        <f t="shared" ref="AH119" si="160">+RANK(AG119,$AG$107:$AG$122,1)</f>
        <v>6</v>
      </c>
    </row>
    <row r="120" spans="1:34" ht="15.95" customHeight="1" x14ac:dyDescent="0.15">
      <c r="A120" s="37"/>
      <c r="B120" s="39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1</v>
      </c>
      <c r="AE121" s="48">
        <f t="shared" ref="AE121" si="162">+E122+H122+K122+N122+Q122+T122+W122+Z122</f>
        <v>24</v>
      </c>
      <c r="AF121" s="48">
        <f t="shared" ref="AF121" si="163">C122+F122+I122+L122+O122+R122+U122+X122</f>
        <v>13</v>
      </c>
      <c r="AG121" s="48">
        <f t="shared" ref="AG121" si="164">+RANK(AD121,$AD$107:$AD$122,0)*100+RANK(AE121,$AE$107:$AE$122,1)*10+RANK(AF121,$AF$107:$AF$122,0)</f>
        <v>656</v>
      </c>
      <c r="AH121" s="48">
        <f t="shared" ref="AH121" si="165">+RANK(AG121,$AG$107:$AG$122,1)</f>
        <v>7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11</v>
      </c>
      <c r="AB123" s="9">
        <f>SUM(AB107:AB122)</f>
        <v>11</v>
      </c>
      <c r="AC123" s="9">
        <f>SUM(AC107:AC122)</f>
        <v>4</v>
      </c>
      <c r="AE123" s="9">
        <f>SUM(AE107:AE122)</f>
        <v>190</v>
      </c>
      <c r="AF123" s="9">
        <f>SUM(AF107:AF122)</f>
        <v>190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112</v>
      </c>
      <c r="AH133" s="48">
        <f>+RANK(AG133,$AG$133:$AG$148,1)</f>
        <v>1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3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9</v>
      </c>
      <c r="AE135" s="48">
        <f t="shared" ref="AE135" si="168">+E136+H136+K136+N136+Q136+T136+W136+Z136</f>
        <v>7</v>
      </c>
      <c r="AF135" s="48">
        <f t="shared" ref="AF135" si="169">C136+F136+I136+L136+O136+R136+U136+X136</f>
        <v>36</v>
      </c>
      <c r="AG135" s="48">
        <f t="shared" ref="AG135" si="170">+RANK(AD135,$AD$133:$AD$148,0)*100+RANK(AE135,$AE$133:$AE$148,1)*10+RANK(AF135,$AF$133:$AF$148,0)</f>
        <v>424</v>
      </c>
      <c r="AH135" s="48">
        <f t="shared" ref="AH135" si="171">+RANK(AG135,$AG$133:$AG$148,1)</f>
        <v>4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787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2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28</v>
      </c>
      <c r="AF139" s="48">
        <f t="shared" ref="AF139" si="179">C140+F140+I140+L140+O140+R140+U140+X140</f>
        <v>71</v>
      </c>
      <c r="AG139" s="48">
        <f t="shared" ref="AG139" si="180">+RANK(AD139,$AD$133:$AD$148,0)*100+RANK(AE139,$AE$133:$AE$148,1)*10+RANK(AF139,$AF$133:$AF$148,0)</f>
        <v>141</v>
      </c>
      <c r="AH139" s="48">
        <f t="shared" ref="AH139" si="181">+RANK(AG139,$AG$133:$AG$148,1)</f>
        <v>2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676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153</v>
      </c>
      <c r="AH143" s="48">
        <f t="shared" ref="AH143" si="191">+RANK(AG143,$AG$133:$AG$148,1)</f>
        <v>3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435</v>
      </c>
      <c r="AH145" s="48">
        <f t="shared" ref="AH145" si="196">+RANK(AG145,$AG$133:$AG$148,1)</f>
        <v>5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4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49</v>
      </c>
      <c r="AF147" s="48">
        <f t="shared" ref="AF147" si="199">C148+F148+I148+L148+O148+R148+U148+X148</f>
        <v>7</v>
      </c>
      <c r="AG147" s="48">
        <f t="shared" ref="AG147" si="200">+RANK(AD147,$AD$133:$AD$148,0)*100+RANK(AE147,$AE$133:$AE$148,1)*10+RANK(AF147,$AF$133:$AF$148,0)</f>
        <v>868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16</v>
      </c>
      <c r="AB149" s="9">
        <f>SUM(AB133:AB148)</f>
        <v>16</v>
      </c>
      <c r="AC149" s="9">
        <f>SUM(AC133:AC148)</f>
        <v>4</v>
      </c>
      <c r="AE149" s="9">
        <f>SUM(AE133:AE148)</f>
        <v>266</v>
      </c>
      <c r="AF149" s="9">
        <f>SUM(AF133:AF148)</f>
        <v>266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12" t="s">
        <v>16</v>
      </c>
      <c r="G159" s="13" t="s">
        <v>8</v>
      </c>
      <c r="H159" s="14">
        <v>1</v>
      </c>
      <c r="I159" s="24"/>
      <c r="J159" s="25"/>
      <c r="K159" s="26"/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3</v>
      </c>
      <c r="AC159" s="48">
        <f>COUNTIF(C159:Z160,"△")</f>
        <v>0</v>
      </c>
      <c r="AD159" s="48">
        <f t="shared" ref="AD159" si="202">+AA159*3+AC159*1</f>
        <v>0</v>
      </c>
      <c r="AE159" s="48">
        <f>+E160+H160+K160+N160+Q160+T160+W160+Z160</f>
        <v>42</v>
      </c>
      <c r="AF159" s="48">
        <f>C160+F160+I160+L160+O160+R160+U160+X160</f>
        <v>7</v>
      </c>
      <c r="AG159" s="48">
        <f>+RANK(AD159,$AD$159:$AD$174,0)*100+RANK(AE159,$AE$159:$AE$174,1)*10+RANK(AF159,$AF$159:$AF$174,0)</f>
        <v>778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15"/>
      <c r="G160" s="16" t="s">
        <v>8</v>
      </c>
      <c r="H160" s="17"/>
      <c r="I160" s="27">
        <v>5</v>
      </c>
      <c r="J160" s="28" t="s">
        <v>142</v>
      </c>
      <c r="K160" s="29">
        <v>11</v>
      </c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12" t="s">
        <v>16</v>
      </c>
      <c r="D161" s="13" t="s">
        <v>8</v>
      </c>
      <c r="E161" s="14">
        <v>1</v>
      </c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0</v>
      </c>
      <c r="AD161" s="48">
        <f t="shared" ref="AD161" si="203">+AA161*3+AC161*1</f>
        <v>3</v>
      </c>
      <c r="AE161" s="48">
        <f t="shared" ref="AE161" si="204">+E162+H162+K162+N162+Q162+T162+W162+Z162</f>
        <v>27</v>
      </c>
      <c r="AF161" s="48">
        <f t="shared" ref="AF161" si="205">C162+F162+I162+L162+O162+R162+U162+X162</f>
        <v>20</v>
      </c>
      <c r="AG161" s="48">
        <f t="shared" ref="AG161" si="206">+RANK(AD161,$AD$159:$AD$174,0)*100+RANK(AE161,$AE$159:$AE$174,1)*10+RANK(AF161,$AF$159:$AF$174,0)</f>
        <v>654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15"/>
      <c r="D162" s="16" t="s">
        <v>8</v>
      </c>
      <c r="E162" s="17"/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6">
        <f>COUNTIF(C163:Z164,"○")</f>
        <v>2</v>
      </c>
      <c r="AB163" s="48">
        <f>COUNTIF(C163:Z164,"●")</f>
        <v>0</v>
      </c>
      <c r="AC163" s="48">
        <f>COUNTIF(C163:Z164,"△")</f>
        <v>0</v>
      </c>
      <c r="AD163" s="48">
        <f t="shared" ref="AD163" si="208">+AA163*3+AC163*1</f>
        <v>6</v>
      </c>
      <c r="AE163" s="48">
        <f t="shared" ref="AE163" si="209">+E164+H164+K164+N164+Q164+T164+W164+Z164</f>
        <v>8</v>
      </c>
      <c r="AF163" s="48">
        <f t="shared" ref="AF163" si="210">C164+F164+I164+L164+O164+R164+U164+X164</f>
        <v>16</v>
      </c>
      <c r="AG163" s="48">
        <f t="shared" ref="AG163" si="211">+RANK(AD163,$AD$159:$AD$174,0)*100+RANK(AE163,$AE$159:$AE$174,1)*10+RANK(AF163,$AF$159:$AF$174,0)</f>
        <v>327</v>
      </c>
      <c r="AH163" s="48">
        <f t="shared" ref="AH163" si="212">+RANK(AG163,$AG$159:$AG$174,1)</f>
        <v>3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2</v>
      </c>
      <c r="AB165" s="48">
        <f>COUNTIF(C165:Z166,"●")</f>
        <v>1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21</v>
      </c>
      <c r="AF165" s="48">
        <f t="shared" ref="AF165" si="215">C166+F166+I166+L166+O166+R166+U166+X166</f>
        <v>19</v>
      </c>
      <c r="AG165" s="48">
        <f t="shared" ref="AG165" si="216">+RANK(AD165,$AD$159:$AD$174,0)*100+RANK(AE165,$AE$159:$AE$174,1)*10+RANK(AF165,$AF$159:$AF$174,0)</f>
        <v>336</v>
      </c>
      <c r="AH165" s="48">
        <f t="shared" ref="AH165" si="217">+RANK(AG165,$AG$159:$AG$174,1)</f>
        <v>4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3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9</v>
      </c>
      <c r="AE167" s="48">
        <f t="shared" ref="AE167" si="219">+E168+H168+K168+N168+Q168+T168+W168+Z168</f>
        <v>29</v>
      </c>
      <c r="AF167" s="48">
        <f t="shared" ref="AF167" si="220">C168+F168+I168+L168+O168+R168+U168+X168</f>
        <v>31</v>
      </c>
      <c r="AG167" s="48">
        <f t="shared" ref="AG167" si="221">+RANK(AD167,$AD$159:$AD$174,0)*100+RANK(AE167,$AE$159:$AE$174,1)*10+RANK(AF167,$AF$159:$AF$174,0)</f>
        <v>262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343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4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12</v>
      </c>
      <c r="AE171" s="48">
        <f t="shared" ref="AE171" si="229">+E172+H172+K172+N172+Q172+T172+W172+Z172</f>
        <v>7</v>
      </c>
      <c r="AF171" s="48">
        <f t="shared" ref="AF171" si="230">C172+F172+I172+L172+O172+R172+U172+X172</f>
        <v>68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5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47</v>
      </c>
      <c r="AF173" s="48">
        <f t="shared" ref="AF173" si="235">C174+F174+I174+L174+O174+R174+U174+X174</f>
        <v>20</v>
      </c>
      <c r="AG173" s="48">
        <f t="shared" ref="AG173" si="236">+RANK(AD173,$AD$159:$AD$174,0)*100+RANK(AE173,$AE$159:$AE$174,1)*10+RANK(AF173,$AF$159:$AF$174,0)</f>
        <v>784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14</v>
      </c>
      <c r="AB175" s="9">
        <f>SUM(AB159:AB174)</f>
        <v>14</v>
      </c>
      <c r="AC175" s="9">
        <f>SUM(AC159:AC174)</f>
        <v>0</v>
      </c>
      <c r="AE175" s="9">
        <f>SUM(AE159:AE174)</f>
        <v>206</v>
      </c>
      <c r="AF175" s="9">
        <f>SUM(AF159:AF174)</f>
        <v>206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3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9</v>
      </c>
      <c r="AE185" s="48">
        <f>+E186+H186+K186+N186+Q186+T186+W186+Z186</f>
        <v>10</v>
      </c>
      <c r="AF185" s="48">
        <f>C186+F186+I186+L186+O186+R186+U186+X186</f>
        <v>44</v>
      </c>
      <c r="AG185" s="48">
        <f>+RANK(AD185,$AD$185:$AD$200,0)*100+RANK(AE185,$AE$185:$AE$200,1)*10+RANK(AF185,$AF$185:$AF$200,0)</f>
        <v>112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1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15</v>
      </c>
      <c r="AF187" s="48">
        <f t="shared" ref="AF187" si="241">C188+F188+I188+L188+O188+R188+U188+X188</f>
        <v>41</v>
      </c>
      <c r="AG187" s="48">
        <f t="shared" ref="AG187" si="242">+RANK(AD187,$AD$185:$AD$200,0)*100+RANK(AE187,$AE$185:$AE$200,1)*10+RANK(AF187,$AF$185:$AF$200,0)</f>
        <v>134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15"/>
      <c r="J188" s="16" t="s">
        <v>8</v>
      </c>
      <c r="K188" s="17"/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2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6</v>
      </c>
      <c r="AE189" s="48">
        <f t="shared" ref="AE189" si="245">+E190+H190+K190+N190+Q190+T190+W190+Z190</f>
        <v>30</v>
      </c>
      <c r="AF189" s="48">
        <f t="shared" ref="AF189" si="246">C190+F190+I190+L190+O190+R190+U190+X190</f>
        <v>33</v>
      </c>
      <c r="AG189" s="48">
        <f t="shared" ref="AG189" si="247">+RANK(AD189,$AD$185:$AD$200,0)*100+RANK(AE189,$AE$185:$AE$200,1)*10+RANK(AF189,$AF$185:$AF$200,0)</f>
        <v>545</v>
      </c>
      <c r="AH189" s="48">
        <f t="shared" ref="AH189" si="248">+RANK(AG189,$AG$185:$AG$200,1)</f>
        <v>5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123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161</v>
      </c>
      <c r="AH195" s="48">
        <f t="shared" ref="AH195" si="263">+RANK(AG195,$AG$185:$AG$200,1)</f>
        <v>4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38</v>
      </c>
      <c r="AF197" s="48">
        <f t="shared" ref="AF197" si="266">C198+F198+I198+L198+O198+R198+U198+X198</f>
        <v>27</v>
      </c>
      <c r="AG197" s="48">
        <f t="shared" ref="AG197" si="267">+RANK(AD197,$AD$185:$AD$200,0)*100+RANK(AE197,$AE$185:$AE$200,1)*10+RANK(AF197,$AF$185:$AF$200,0)</f>
        <v>756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48</v>
      </c>
      <c r="AF199" s="48">
        <f t="shared" ref="AF199" si="271">C200+F200+I200+L200+O200+R200+U200+X200</f>
        <v>11</v>
      </c>
      <c r="AG199" s="48">
        <f t="shared" ref="AG199" si="272">+RANK(AD199,$AD$185:$AD$200,0)*100+RANK(AE199,$AE$185:$AE$200,1)*10+RANK(AF199,$AF$185:$AF$200,0)</f>
        <v>578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17</v>
      </c>
      <c r="AB201" s="9">
        <f>SUM(AB185:AB200)</f>
        <v>17</v>
      </c>
      <c r="AC201" s="9">
        <f>SUM(AC185:AC200)</f>
        <v>0</v>
      </c>
      <c r="AE201" s="9">
        <f>SUM(AE185:AE200)</f>
        <v>261</v>
      </c>
      <c r="AF201" s="9">
        <f>SUM(AF185:AF200)</f>
        <v>261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15</v>
      </c>
      <c r="AF211" s="48">
        <f>C212+F212+I212+L212+O212+R212+U212+X212</f>
        <v>26</v>
      </c>
      <c r="AG211" s="48">
        <f>+RANK(AD211,$AD$211:$AD$226,0)*100+RANK(AE211,$AE$211:$AE$226,1)*10+RANK(AF211,$AF$211:$AF$226,0)</f>
        <v>434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46">
        <f>COUNTIF(C215:Z216,"○")</f>
        <v>4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12</v>
      </c>
      <c r="AE215" s="48">
        <f t="shared" ref="AE215" si="281">+E216+H216+K216+N216+Q216+T216+W216+Z216</f>
        <v>10</v>
      </c>
      <c r="AF215" s="48">
        <f t="shared" ref="AF215" si="282">C216+F216+I216+L216+O216+R216+U216+X216</f>
        <v>61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4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42</v>
      </c>
      <c r="AF219" s="48">
        <f t="shared" ref="AF219" si="292">C220+F220+I220+L220+O220+R220+U220+X220</f>
        <v>7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22</v>
      </c>
      <c r="AF221" s="48">
        <f t="shared" ref="AF221" si="297">C222+F222+I222+L222+O222+R222+U222+X222</f>
        <v>28</v>
      </c>
      <c r="AG221" s="48">
        <f t="shared" ref="AG221" si="298">+RANK(AD221,$AD$211:$AD$226,0)*100+RANK(AE221,$AE$211:$AE$226,1)*10+RANK(AF221,$AF$211:$AF$226,0)</f>
        <v>253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362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4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59</v>
      </c>
      <c r="AF225" s="48">
        <f t="shared" ref="AF225" si="307">C226+F226+I226+L226+O226+R226+U226+X226</f>
        <v>14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14</v>
      </c>
      <c r="AB227" s="9">
        <f>SUM(AB211:AB226)</f>
        <v>14</v>
      </c>
      <c r="AC227" s="9">
        <f>SUM(AC211:AC226)</f>
        <v>2</v>
      </c>
      <c r="AE227" s="9">
        <f>SUM(AE211:AE226)</f>
        <v>211</v>
      </c>
      <c r="AF227" s="9">
        <f>SUM(AF211:AF226)</f>
        <v>211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2" t="s">
        <v>13</v>
      </c>
      <c r="S239" s="13" t="s">
        <v>8</v>
      </c>
      <c r="T239" s="14">
        <v>11</v>
      </c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46">
        <f>COUNTIF(C239:Z240,"○")</f>
        <v>3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9</v>
      </c>
      <c r="AE239" s="48">
        <f t="shared" ref="AE239" si="312">+E240+H240+K240+N240+Q240+T240+W240+Z240</f>
        <v>12</v>
      </c>
      <c r="AF239" s="48">
        <f t="shared" ref="AF239" si="313">C240+F240+I240+L240+O240+R240+U240+X240</f>
        <v>51</v>
      </c>
      <c r="AG239" s="48">
        <f t="shared" ref="AG239" si="314">+RANK(AD239,$AD$237:$AD$252,0)*100+RANK(AE239,$AE$237:$AE$252,1)*10+RANK(AF239,$AF$237:$AF$252,0)</f>
        <v>211</v>
      </c>
      <c r="AH239" s="48">
        <f t="shared" ref="AH239" si="315">+RANK(AG239,$AG$237:$AG$252,1)</f>
        <v>2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15"/>
      <c r="S240" s="16" t="s">
        <v>8</v>
      </c>
      <c r="T240" s="17"/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235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414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778</v>
      </c>
      <c r="AH245" s="48">
        <f t="shared" ref="AH245" si="330">+RANK(AG245,$AG$237:$AG$252,1)</f>
        <v>8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766</v>
      </c>
      <c r="AH247" s="48">
        <f t="shared" ref="AH247" si="335">+RANK(AG247,$AG$237:$AG$252,1)</f>
        <v>7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573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13</v>
      </c>
      <c r="AE251" s="48">
        <f t="shared" ref="AE251" si="342">+E252+H252+K252+N252+Q252+T252+W252+Z252</f>
        <v>16</v>
      </c>
      <c r="AF251" s="48">
        <f t="shared" ref="AF251" si="343">C252+F252+I252+L252+O252+R252+U252+X252</f>
        <v>49</v>
      </c>
      <c r="AG251" s="48">
        <f t="shared" ref="AG251" si="344">+RANK(AD251,$AD$237:$AD$252,0)*100+RANK(AE251,$AE$237:$AE$252,1)*10+RANK(AF251,$AF$237:$AF$252,0)</f>
        <v>132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14</v>
      </c>
      <c r="AB253" s="9">
        <f>SUM(AB237:AB252)</f>
        <v>14</v>
      </c>
      <c r="AC253" s="9">
        <f>SUM(AC237:AC252)</f>
        <v>2</v>
      </c>
      <c r="AE253" s="9">
        <f>SUM(AE237:AE252)</f>
        <v>212</v>
      </c>
      <c r="AF253" s="9">
        <f>SUM(AF237:AF252)</f>
        <v>212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151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2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7</v>
      </c>
      <c r="AE267" s="48">
        <f t="shared" ref="AE267" si="353">+E268+H268+K268+N268+Q268+T268+W268+Z268</f>
        <v>16</v>
      </c>
      <c r="AF267" s="48">
        <f t="shared" ref="AF267" si="354">C268+F268+I268+L268+O268+R268+U268+X268</f>
        <v>29</v>
      </c>
      <c r="AG267" s="48">
        <f t="shared" ref="AG267" si="355">+RANK(AD267,$AD$263:$AD$278,0)*100+RANK(AE267,$AE$263:$AE$278,1)*10+RANK(AF267,$AF$263:$AF$278,0)</f>
        <v>243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524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786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778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2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35</v>
      </c>
      <c r="AF275" s="48">
        <f t="shared" ref="AF275" si="374">C276+F276+I276+L276+O276+R276+U276+X276</f>
        <v>17</v>
      </c>
      <c r="AG275" s="48">
        <f t="shared" ref="AG275" si="375">+RANK(AD275,$AD$263:$AD$278,0)*100+RANK(AE275,$AE$263:$AE$278,1)*10+RANK(AF275,$AF$263:$AF$278,0)</f>
        <v>666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332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12</v>
      </c>
      <c r="AB279" s="9">
        <f>SUM(AB263:AB278)</f>
        <v>12</v>
      </c>
      <c r="AC279" s="9">
        <f>SUM(AC263:AC278)</f>
        <v>2</v>
      </c>
      <c r="AE279" s="9">
        <f>SUM(AE263:AE278)</f>
        <v>200</v>
      </c>
      <c r="AF279" s="9">
        <f>SUM(AF263:AF278)</f>
        <v>200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4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37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874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486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4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12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32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2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7</v>
      </c>
      <c r="AE301" s="48">
        <f t="shared" ref="AE301" si="409">+E302+H302+K302+N302+Q302+T302+W302+Z302</f>
        <v>18</v>
      </c>
      <c r="AF301" s="48">
        <f t="shared" ref="AF301" si="410">C302+F302+I302+L302+O302+R302+U302+X302</f>
        <v>25</v>
      </c>
      <c r="AG301" s="48">
        <f t="shared" ref="AG301" si="411">+RANK(AD301,$AD$289:$AD$304,0)*100+RANK(AE301,$AE$289:$AE$304,1)*10+RANK(AF301,$AF$289:$AF$304,0)</f>
        <v>343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14</v>
      </c>
      <c r="AF303" s="48">
        <f t="shared" ref="AF303" si="415">C304+F304+I304+L304+O304+R304+U304+X304</f>
        <v>14</v>
      </c>
      <c r="AG303" s="48">
        <f t="shared" ref="AG303" si="416">+RANK(AD303,$AD$289:$AD$304,0)*100+RANK(AE303,$AE$289:$AE$304,1)*10+RANK(AF303,$AF$289:$AF$304,0)</f>
        <v>437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13</v>
      </c>
      <c r="AB305" s="9">
        <f>SUM(AB289:AB304)</f>
        <v>13</v>
      </c>
      <c r="AC305" s="9">
        <f>SUM(AC289:AC304)</f>
        <v>2</v>
      </c>
      <c r="AE305" s="9">
        <f>SUM(AE289:AE304)</f>
        <v>177</v>
      </c>
      <c r="AF305" s="9">
        <f>SUM(AF289:AF304)</f>
        <v>177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4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69</v>
      </c>
      <c r="AF317" s="48">
        <f t="shared" ref="AF317" si="421">C318+F318+I318+L318+O318+R318+U318+X318</f>
        <v>10</v>
      </c>
      <c r="AG317" s="48">
        <f t="shared" ref="AG317" si="422">+RANK(AD317,$AD$315:$AD$330,0)*100+RANK(AE317,$AE$315:$AE$330,1)*10+RANK(AF317,$AF$315:$AF$330,0)</f>
        <v>685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1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6</v>
      </c>
      <c r="AF319" s="48">
        <f t="shared" ref="AF319" si="426">C320+F320+I320+L320+O320+R320+U320+X320</f>
        <v>1</v>
      </c>
      <c r="AG319" s="48">
        <f t="shared" ref="AG319" si="427">+RANK(AD319,$AD$315:$AD$330,0)*100+RANK(AE319,$AE$315:$AE$330,1)*10+RANK(AF319,$AF$315:$AF$330,0)</f>
        <v>628</v>
      </c>
      <c r="AH319" s="48">
        <f t="shared" ref="AH319" si="428">+RANK(AG319,$AG$315:$AG$330,1)</f>
        <v>6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2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33</v>
      </c>
      <c r="AF321" s="48">
        <f t="shared" ref="AF321" si="431">C322+F322+I322+L322+O322+R322+U322+X322</f>
        <v>5</v>
      </c>
      <c r="AG321" s="48">
        <f t="shared" ref="AG321" si="432">+RANK(AD321,$AD$315:$AD$330,0)*100+RANK(AE321,$AE$315:$AE$330,1)*10+RANK(AF321,$AF$315:$AF$330,0)</f>
        <v>667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1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4</v>
      </c>
      <c r="AE323" s="48">
        <f t="shared" ref="AE323" si="435">+E324+H324+K324+N324+Q324+T324+W324+Z324</f>
        <v>21</v>
      </c>
      <c r="AF323" s="48">
        <f t="shared" ref="AF323" si="436">C324+F324+I324+L324+O324+R324+U324+X324</f>
        <v>29</v>
      </c>
      <c r="AG323" s="48">
        <f t="shared" ref="AG323" si="437">+RANK(AD323,$AD$315:$AD$330,0)*100+RANK(AE323,$AE$315:$AE$330,1)*10+RANK(AF323,$AF$315:$AF$330,0)</f>
        <v>453</v>
      </c>
      <c r="AH323" s="48">
        <f t="shared" ref="AH323" si="438">+RANK(AG323,$AG$315:$AG$330,1)</f>
        <v>4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3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10</v>
      </c>
      <c r="AE325" s="48">
        <f t="shared" ref="AE325" si="440">+E326+H326+K326+N326+Q326+T326+W326+Z326</f>
        <v>19</v>
      </c>
      <c r="AF325" s="48">
        <f t="shared" ref="AF325" si="441">C326+F326+I326+L326+O326+R326+U326+X326</f>
        <v>39</v>
      </c>
      <c r="AG325" s="48">
        <f t="shared" ref="AG325" si="442">+RANK(AD325,$AD$315:$AD$330,0)*100+RANK(AE325,$AE$315:$AE$330,1)*10+RANK(AF325,$AF$315:$AF$330,0)</f>
        <v>242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576</v>
      </c>
      <c r="AH327" s="48">
        <f t="shared" ref="AH327" si="448">+RANK(AG327,$AG$315:$AG$330,1)</f>
        <v>5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334</v>
      </c>
      <c r="AH329" s="48">
        <f t="shared" ref="AH329" si="453">+RANK(AG329,$AG$315:$AG$330,1)</f>
        <v>3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13</v>
      </c>
      <c r="AB331" s="9">
        <f>SUM(AB315:AB330)</f>
        <v>13</v>
      </c>
      <c r="AC331" s="9">
        <f>SUM(AC315:AC330)</f>
        <v>2</v>
      </c>
      <c r="AE331" s="9">
        <f>SUM(AE315:AE330)</f>
        <v>206</v>
      </c>
      <c r="AF331" s="9">
        <f>SUM(AF315:AF330)</f>
        <v>206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175</v>
      </c>
      <c r="AB333" s="30">
        <f t="shared" ref="AB333:AF333" si="454">AB331+AB305+AB279+AB253+AB227+AB201+AB175+AB149+AB123+AB97+AB71+AB45+AB19</f>
        <v>175</v>
      </c>
      <c r="AC333" s="30">
        <f>(AC331+AC305+AC279+AC253+AC227+AC201+AC175+AC149+AC123+AC97+AC71+AC45+AC19)/2</f>
        <v>10</v>
      </c>
      <c r="AD333" s="30">
        <f t="shared" si="454"/>
        <v>0</v>
      </c>
      <c r="AE333" s="30">
        <f t="shared" si="454"/>
        <v>2663</v>
      </c>
      <c r="AF333" s="30">
        <f t="shared" si="454"/>
        <v>2663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2019-05-27T23:11:07Z</dcterms:modified>
</cp:coreProperties>
</file>